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mc:AlternateContent xmlns:mc="http://schemas.openxmlformats.org/markup-compatibility/2006">
    <mc:Choice Requires="x15">
      <x15ac:absPath xmlns:x15ac="http://schemas.microsoft.com/office/spreadsheetml/2010/11/ac" url="C:\Users\HernandezL\Documents\EAO. MA. LORENA RODRIGUEZ GARCIA\LICITACIONES 2022\1.- PAQ REV CONTRALORIA\LO-22 REHAB GACETA DE MEXICO\"/>
    </mc:Choice>
  </mc:AlternateContent>
  <xr:revisionPtr revIDLastSave="0" documentId="13_ncr:1_{8C338E79-4B66-409A-B238-8ECA2D851179}" xr6:coauthVersionLast="47" xr6:coauthVersionMax="47" xr10:uidLastSave="{00000000-0000-0000-0000-000000000000}"/>
  <bookViews>
    <workbookView xWindow="-120" yWindow="-120" windowWidth="29040" windowHeight="15840" tabRatio="209" xr2:uid="{00000000-000D-0000-FFFF-FFFF00000000}"/>
  </bookViews>
  <sheets>
    <sheet name="CATALOGO DE CONCEPTOS" sheetId="45" r:id="rId1"/>
  </sheets>
  <definedNames>
    <definedName name="_xlnm._FilterDatabase" localSheetId="0" hidden="1">'CATALOGO DE CONCEPTOS'!$A$7:$F$153</definedName>
    <definedName name="_xlnm.Print_Area" localSheetId="0">'CATALOGO DE CONCEPTOS'!$A$1:$F$164</definedName>
    <definedName name="_xlnm.Print_Titles" localSheetId="0">'CATALOGO DE CONCEPTOS'!$1:$7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F9" i="45" l="1"/>
  <c r="F150" i="45"/>
  <c r="F147" i="45"/>
  <c r="F144" i="45"/>
  <c r="F141" i="45"/>
  <c r="F136" i="45"/>
  <c r="F133" i="45"/>
  <c r="F130" i="45"/>
  <c r="F127" i="45"/>
  <c r="F124" i="45"/>
  <c r="F121" i="45"/>
  <c r="F116" i="45"/>
  <c r="F113" i="45"/>
  <c r="F110" i="45"/>
  <c r="F104" i="45"/>
  <c r="F101" i="45"/>
  <c r="F96" i="45"/>
  <c r="F93" i="45"/>
  <c r="F90" i="45"/>
  <c r="F84" i="45"/>
  <c r="F80" i="45"/>
  <c r="F77" i="45"/>
  <c r="F74" i="45"/>
  <c r="F71" i="45"/>
  <c r="F68" i="45"/>
  <c r="F65" i="45"/>
  <c r="F62" i="45"/>
  <c r="F57" i="45"/>
  <c r="F54" i="45"/>
  <c r="F51" i="45"/>
  <c r="F47" i="45"/>
  <c r="F44" i="45"/>
  <c r="F41" i="45"/>
  <c r="F38" i="45"/>
  <c r="F35" i="45"/>
  <c r="F32" i="45"/>
  <c r="F29" i="45"/>
  <c r="F26" i="45"/>
  <c r="F23" i="45"/>
  <c r="F20" i="45"/>
  <c r="F15" i="45"/>
  <c r="F12" i="45"/>
  <c r="F88" i="45" l="1"/>
  <c r="F153" i="45"/>
  <c r="F99" i="45"/>
  <c r="F60" i="45"/>
  <c r="F18" i="45" l="1"/>
  <c r="F119" i="45" l="1"/>
  <c r="F108" i="45"/>
  <c r="F139" i="45"/>
  <c r="F155" i="45" l="1"/>
  <c r="F156" i="45" s="1"/>
  <c r="F157" i="45" s="1"/>
</calcChain>
</file>

<file path=xl/sharedStrings.xml><?xml version="1.0" encoding="utf-8"?>
<sst xmlns="http://schemas.openxmlformats.org/spreadsheetml/2006/main" count="246" uniqueCount="111">
  <si>
    <t xml:space="preserve">TOTAL CON LETRA (INCLUYE I.V.A.):       </t>
  </si>
  <si>
    <t>CANTIDAD</t>
  </si>
  <si>
    <t>IMPORTE</t>
  </si>
  <si>
    <t>SUBTOTAL</t>
  </si>
  <si>
    <t>TOTAL</t>
  </si>
  <si>
    <t>CLAVE</t>
  </si>
  <si>
    <t>M2</t>
  </si>
  <si>
    <t>DEMOLICIONES</t>
  </si>
  <si>
    <t>M3</t>
  </si>
  <si>
    <t>TRABAJOS VARIOS</t>
  </si>
  <si>
    <t>ML</t>
  </si>
  <si>
    <t>PZA</t>
  </si>
  <si>
    <t>RED DE AGUA POTABLE</t>
  </si>
  <si>
    <t>DEM001</t>
  </si>
  <si>
    <t>DEM027</t>
  </si>
  <si>
    <t>DEM002</t>
  </si>
  <si>
    <t>PRE004</t>
  </si>
  <si>
    <t>EXC003</t>
  </si>
  <si>
    <t>RAP001</t>
  </si>
  <si>
    <t>RAP196</t>
  </si>
  <si>
    <t>RAP036</t>
  </si>
  <si>
    <t>TV099</t>
  </si>
  <si>
    <t>GACETA DE MEXICO</t>
  </si>
  <si>
    <t>LOS PIRULES</t>
  </si>
  <si>
    <t xml:space="preserve"> CALLE:</t>
  </si>
  <si>
    <t>RAP112</t>
  </si>
  <si>
    <t>RAP009</t>
  </si>
  <si>
    <t>RAP021</t>
  </si>
  <si>
    <t>RAP565</t>
  </si>
  <si>
    <t>RAP514</t>
  </si>
  <si>
    <t>RAP558</t>
  </si>
  <si>
    <t>EXCMEC-03</t>
  </si>
  <si>
    <t>EXCMEC-07</t>
  </si>
  <si>
    <t>RAL001</t>
  </si>
  <si>
    <t>RAL002</t>
  </si>
  <si>
    <t>RAL043</t>
  </si>
  <si>
    <t>RAL045</t>
  </si>
  <si>
    <t>RED DE ALCANTARILLADO</t>
  </si>
  <si>
    <t>TERRACERIAS</t>
  </si>
  <si>
    <t>EXC004</t>
  </si>
  <si>
    <t>TER001</t>
  </si>
  <si>
    <t>PAV001</t>
  </si>
  <si>
    <t xml:space="preserve">PAVIMENTOS </t>
  </si>
  <si>
    <t>PAV040</t>
  </si>
  <si>
    <t>CL-PAV051</t>
  </si>
  <si>
    <t>BANQUETAS Y GUARNICIONES</t>
  </si>
  <si>
    <t>BAN001</t>
  </si>
  <si>
    <t>BAN002</t>
  </si>
  <si>
    <t>gyb-288</t>
  </si>
  <si>
    <t>SEÑALAMIENTO PERMANENTE</t>
  </si>
  <si>
    <t>SP001</t>
  </si>
  <si>
    <t>SP002</t>
  </si>
  <si>
    <t>SP043</t>
  </si>
  <si>
    <t>SP008</t>
  </si>
  <si>
    <t>SP056_</t>
  </si>
  <si>
    <t>SP057_</t>
  </si>
  <si>
    <t>LIM001</t>
  </si>
  <si>
    <t>JAR010</t>
  </si>
  <si>
    <t>JAR014</t>
  </si>
  <si>
    <t>ZONA 3, SAN LUIS POTOSI, S.L.P.</t>
  </si>
  <si>
    <t>SONDEO PARA LOCALIZACION DE INFRAESTRUCTURA EN ZONA DE VIALIDAD Y BANQUETA, INCLUYE MANO DE OBRA, HERRAMIENTA Y EQUIPO, MATERIALES, PROTECCIÓN DE OBRA, DEMOLICIONES, EXCAVACIONES MANUALES, RELLENOS, LIMPIEZAS Y TODO  LO NECESARIO PARA SU CORRECTA EJECUCION.</t>
  </si>
  <si>
    <t>SUMINISTRO Y SEMBRADO DE ARBOLES TIPO CIPRES O CEDRO  DE 2 METROS DE  ALTURA . INCLUYE EXCAVACION DE CEPA DE 1.0X1.0X1.0. RELLENO CON TIERRA LAMA (1M3) , RETIRO DEL MATERIAL SOBRANTE  DENTRO  Y FUERA DE LA OBRA. RIEGO Y MANTENIMIENTO HASTA LA ENTREGA RECEPCION.</t>
  </si>
  <si>
    <t>DEMOLICION DE CONCRETO ASFALTICO EN PAVIMENTO, POR CUALQUIER MEDIO, MEDIDO EN BANCO, INCLUYE: ACARREO INTERNOS,  APILE Y ACARREO FUERA DE LA OBRA A BANCOS PROPUESTOS POR EL CONTRATISTA Y AUTORIZADOS POR LA SUPERVISION, PERFILADO MANUAL DE CORTE, EQUIPO, MANO DE OBRA, HERRAMIENTA Y TODO LO NECESARIO PARA SU CORRECTA EJECUCION. (P.U.C.T.T.- POR UNIDAD DE CONCEPTO DE TRABAJO TERMINADO)</t>
  </si>
  <si>
    <t>DEMOLICION DE CONCRETO HIDRAULICO SIMPLE EN PAVIMENTO, POR CUALQUIER MEDIO, MEDIDO EN BANCO . INC.: ACARREO INTERNOS,  APILE Y  ACARREO FUERA DE LA OBRA A BANCOS PROPUESTOS POR EL CONTRATISTA Y AUTORIZADOS POR LA SUPERVISION, CORTE CON DISCO DE DIAMANTE A UNA PROF. DE 5.0 CM Y 3.0 MM DE ANCHO, EQUIPO, MANO DE OBRA, HERRAMIENTA Y TODO LO NECESARIO PARA SU CORRECTA EJECUCION.  (P.U.C.T.T.- POR UNIDAD DE CONCEPTO DE TRABAJO TERMINADO)</t>
  </si>
  <si>
    <t>DEMOLICION DE CONCRETO HIDRAULICO SIMPLE EN BANQUETAS, POR CUALQUIER MEDIO, MEDIDO EN BANCO . INC.: ACARREO INTERNOS,  APILE Y ACARREO FUERA DE LA OBRA A BANCOS PROPUESTOS POR EL CONTRATISTA Y AUTORIZADOS POR LA SUPERVISION, CORTE CON DISCO DE DIAMANTE A UNA PROF. DE 5.0 CM Y 3.0 MM DE ANCHO, EQUIPO, MANO DE OBRA, HERRAMIENTA Y TODO LO NECESARIO PARA SU CORRECTA EJECUCION.  (P.U.C.T.T.- POR UNIDAD DE CONCEPTO DE TRABAJO TERMINADO)</t>
  </si>
  <si>
    <t>EXCAVACIÓN EN CEPAS MATERIAL  TIPO B, HASTA UNA PROFUNDIDAD DE 0.0 A 2.0 MTS., INCLUYE: EXCAVACIÓN A MANO Y/O MAQUINA, MANO DE OBRA, MAQUINARIA Y EQUIPO, HERRAMIENTA, AFINE Y TODO LO NECESARIO PARA SU CORRECTA EJECUCIÓN.  (P.U.C.T.T.- POR UNIDAD DE CONCEPTO DE TRABAJO TERMINADO).</t>
  </si>
  <si>
    <t>EXCAVACIÓN EN CEPAS EN TERRENO TIPO C, CON MATERIAL HASTA UNA PROFUNDIDAD DE 0.00 A 2.50 MTS., INCLUYE: EXCAVACIÓN A MANO Y/O MAQUINA, AFINE DE FONDO DE ACUERDO A NIVELES TOPOGRAFICOS ,MANO DE OBRA, EQUIPO, HERRAMIENTA Y TODO LO NECESARIO PARA SU CORRECTA EJECUCIÓN.  (P.U.C.T.T.- POR UNIDAD DE CONCEPTO DE TRABAJO TERMINADO).</t>
  </si>
  <si>
    <t>RELLENO Y COMPACTACIÓN CON MATERIAL PRODUCTO  DE BANCO MATERIAL TEPETATE EN CAPAS  DE 20 CMS, VOLUMEN MEDIDO COMPACTO CON INCORPORACION DE AGUA PARA SU CORRECTO COMPACTADO AL 95% PROCTOR, O EL REQUERIDO DE ACUERDO A LAS ESPECIFICACIONES DE PAVIMENTACIÓN INCLUYE: MANO DE OBRA, HUMEDAD OPTIMA, HERRAMIENTA Y TODO LO NECESARIO PARA SU CORRECTA EJECUCIÓN.  (P.U.C.T.T.- POR UNIDAD DE CONCEPTO DE TRABAJO TERMINADO)</t>
  </si>
  <si>
    <t>CARGA Y ACARREO DE MATERIAL PRODUCTO DE LA EXCAVACION, DEMOLICIONES, O MATERIAL EXISTENTE MEDIDO EN BANCO, DENTRO DE LA OBRA A CUALQUIER DISTANCIA Y FUERA DE LA OBRA HASTA BANCOS ASIGNADOS POR LA SUPERVISION Y AUTORIZADOS POR EL H. AYUNTAMIENTO DE SAN LUIS POTOSÍ, INCLUYE: DESCARGA DE MATERIAL, MANO DE OBRA, HERRAMIENTA Y LO NECESARIO PARA SU CORRECTA EJECUCIÓN. (P.U.C.T.T.- POR UNIDAD DE CONCEPTO DE TRABAJO TERMINADO).</t>
  </si>
  <si>
    <t>SUMINISTRO Y COLOCACION DE TUBERÍA DE P.V.C. HIDRÁULICO RD-26 DE 3”, INCLUYE PRUEBAS HIDROSTATICAS, TRAZO, NIVELACION Y LIMPIEZA FINAL, MANO DE OBRA CALIFICADA,SONDEOS DE TUBERIA EXISTENTE Y RETIRO DE LA MISMA,ATRAQUES DE CONCRETO DE F'C=100 KG/CM2 , ACARREOS Y MANIOBRAS DE LOS MATERIALES, PLANTILLA APISONADA CAMA DE ARENA DE 10 CM Y ACOSTILLAMIENTO HASTA LOMO DE TUBO CON ARENA.Y TODO LO NECESARIO PARA SU CORRECTA EJECUCIÓN.  (P.U.C.T.T.- POR UNIDAD DE CONCEPTO DE TRABAJO TERMINADO). LOS TRABAJOS DEBERAN CUMPLIR CON LAS ESPECIFICACIONES VIGENTES DE LA COMISION NACIONAL DEL AGUA.</t>
  </si>
  <si>
    <t>SUMINISTRO Y COLOCACION DE VÁLVULA DE COMPUERTA DE 3”, INCLUYE PRUEBAS HIDROSTATICAS, 8 TORNILLOS DE 5/8"X3", 2 EMPAQUES DE NEOPRENO DE 3", 2 EXTREMIDADES ESPIGA DE PVC DE 3", MANO DE OBRA, CALIFICADA Y TODO LO NECESARIO PARA SU CORRECTA EJECUCIÓN.  (P.U.C.T.T.- POR UNIDAD DE CONCEPTO DE TRABAJO TERMINADO).</t>
  </si>
  <si>
    <t>SUMINISTRO Y COLOCACION DE CRUZ DE PVC DE 4"X3", INCLUYE MANO DE OBRA, HERRAMIENTA Y TODO LO NECESARIO PARA SU CORRECTA EJECUCIÓN.  (P.U.C.T.T.- POR UNIDAD DE CONCEPTO DE TRABAJO TERMINADO)</t>
  </si>
  <si>
    <t>SUMINISTRO Y COLOCACION DE EXTREMIDAD CAMPANA DE PVC DE 3", INCLUYE MANO DE OBRA, HERRAMIENTA Y TODO LO NECESARIO PARA SU CORRECTA EJECUCIÓN.  (P.U.C.T.T.- POR UNIDAD DE CONCEPTO DE TRABAJO TERMINADO)</t>
  </si>
  <si>
    <t>SUMINISTRO Y COLOCACION DE CODO DE PVC DE 90°X3", INCLUYE MANO DE OBRA, HERRAMIENTA Y TODO LO NECESARIO PARA SU CORRECTA EJECUCIÓN.  (P.U.C.T.T.- POR UNIDAD DE CONCEPTO DE TRABAJO TERMINADO)</t>
  </si>
  <si>
    <t>CONSTRUCCIÓN DE CAJA DE VÁLVULAS DE TIPO 5 (SEGUN PLANO) 1.58X1.18X1.17 M (MEDIDAS EXTERIORES) CON MURO DE TABIQUE ROJO RECOCIDO DE 14 CM ASENTADO CON MORTERO CEMENTO ARENA 1:5, ACABADO INTERIOR PULIDO CON EL MISMO MORTERO CON UN ESPESOR DE 2.00CMS, PLANTILLA DE CONCRETO F´C=150 KG./CM2 DE 5 CM, CASTILLOS Y CADENA DE SECCION 15X15 ARMADOS CON ARMEX 15X15-4, CONCRETO F´C= 250 KG./CM2. LOSA ARMADA DE 15CM. CON VARILLAS DE 3/8" A CADA 10CM.  EN AMBOS SENTIDOS CONCRETO F'C=250 KG./CM2, CONTRAMARCO CANAL DE 4", MARCOS Y TAPAS DE FIERRO FUNDIDO, INC. CONTROL TOPOGRÁFICO, TRAZO, NIVELACIÓN Y LIMPIEZA FINAL, MANO DE OBRA CALIFICADA, ACARREOS Y MANIOBRAS DE LOS MATERIALES, EXCAVACIONES EN CUALQUIER TIPO DE MATERIAL Y A CUALQUIER PROFUNDIDAD, SOBRE EXCAVACIONES, RELLENOS CON MATERIAL APTO PARA LA COMPACTACIÓN AL 90% DE SU P.V.S.M. DE LA PRUEBA PROCTOR DEL MATERIAL DE BANCO (TEPETATE), CIMBRADO Y DESCIMBRADO, CARGA Y ACARREO DEL MATERIAL SOBRANTE PRODUCTO DE LA EXCAVACIÓN A BANCOS ELEGIDOS POR EL CONTRATISTA Y AUTORIZADOS POR EL H. AYUNTAMIENTO DE SAN LUIS POTOSI,. LOS TRABAJOS DEBERÁN CUMPLIR CON LAS ESPECIFICACIONES DEL MUNICIPIO.Y TODO LO NECESARIO PARA SU CORRECTA EJECUCIÓN.  (P.U.C.T.T.- POR UNIDAD DE CONCEPTO DE TRABAJO TERMINADO)</t>
  </si>
  <si>
    <t>RENIVELACIÓN DE CAJA DE VÁLVULAS HASTA 0.50M CON MURO DE TABIQUE ROJO RECOCIDO DE HASTA 28 CM. DE ESPESOR, ASENTADO CON MORTERO CEM-ARENA 1:5, ACABADO INTERIOR PULIDO CON MORTERO CEM-ARENA 1:3, LOSA DE CONCRETO DE 20 CM. DE ESPESOR  F'C=250KG/CM2  T.M.A.  3/4", VARILLAS DE 5/8" @ 15 CM (CLARO CORTO), VARILLAS DE 1/2" @ 15 CM (CLARO LARGO) Y TAPA DE FIERRO FUNDIDO 6" 50KG INC.: CONTRAMARCO DE  PERFIL ESTRUCTURAL, MARCO, TAPA DE FIERRO , EXCAVACIONES, ACARREOS, RELLENOS Y SOBRE EXCAVACIONES. (P.U.C.T.T.- POR UNIDAD DE CONCEPTO DE TRABAJO TERMINADO).</t>
  </si>
  <si>
    <t>TOMA DOMICILIARIA DE  HASTA 3.00 M CON TUBERÍA DE POLIETILENO DE ALTA DENSIDAD CON ALMA DE ALUMINIO DE 5/8", INCLUYE: CONEXION Y SONDEOS A CUADRO EXISTENTE, PRUEBAS HIDROSTÁTICAS, CONTROL TOPOGRÁFICO, TRAZO, NIVELACIÓN Y LIMPIEZA FINAL, MANO DE OBRA CALIFICADA, ACARREOS Y MANIOBRAS DE LOS MATERIALES, ABRAZADERA DE TUBO DE P.V.C. HIDRÁULICO CON SALIDA DE 1/2", VÁLVULA DE INSERCIÓN, ADAPTADOR DE COMPRESIÓN A TUBERÍA DE POLIPROPILENO DE 1/2", CODO  13MMX90° ,EXCAVACIONES EN CUALQUIER TIPO DE MATERIAL Y A CUALQUIER PROFUNDIDAD, CAMA DE ARENA DE 10CMS,  RELLENOS CON MATERIAL APTO PARA LA COMPACTACIÓN AL 90% DE SU P.V.S.M. DE LA PRUEBA PROCTOR DEL MATERIAL PRODUCTO DE BANCO (TEPETATE), CARGA Y ACARREO DEL MATERIAL SOBRANTE PRODUCTO DE LA EXCAVACIÓN A BANCOS ELEGIDOS POR EL CONTRATISTA Y AUTORIZADOS POR EL H. AYUNTAMIENTO DE SAN LUIS POTOSI, LOS TRABAJOS DEBERÁN CUMPLIR CON LAS ESPECIFICACIONES DEL MUNICIPIO Y TODO LO NECESARIO PARA SU CORRECTA EJECUCIÓN.  (P.U.C.T.T.- POR UNIDAD DE CONCEPTO DE TRABAJO TERMINADO)</t>
  </si>
  <si>
    <t>FABRICACION E INSTALACION DE CUADRO PARA MEDIDOR CON TUBERIA DE POLIPROPILENO DE 1/2" DE DIAMETRO INTERIOR ( AGUA POTABLE ). INCLUYE: VALVULA ESFERA BRONCE ROSCABLE DE 1/2", CONECTOR EXTERIOR, CODOS, TUBERIA, CONEXION A LA RED, PRUEBAS HIDROSTATICAS, CONTROL TOPOGRAFICO, MANO DE OBRA CALIFICADA, ACARREOS Y MANIOBRAS DE LOS MATERIALES, EXCAVACIONES EN MATERIAL TIPO B, CARGA Y ACARREO DE MATERIAL SOBRANTE PRODUCTO DE LA EXCAVACION A BANCOS ELEGIDOS POR EL CONTRATISTA Y AUTORIZADOS POR EL H. AYUNTAMIENTO DE SAN LUIS POTOSI, LOS TRABAJOS DEBERAN CUMPLIR CON LAS ESPECIFICACIONES DE MUNICIPIO Y/O ORGANISMO OPERADOR Y TODO LO NECESARIO PARA SU CORRECTA EJECUCIÓN.  (P.U.C.T.T.- POR UNIDAD DE CONCEPTO DE TRABAJO TERMINADO)</t>
  </si>
  <si>
    <t>SUMINISTRO Y COLOCACIÓN TUBERÍA SANITARIA DE POLIETILENO DE ALTA DENSIDAD DE 10” (25 CM), INCLUYE SONDEO DE REDES EXISTENTES,TRAZO, NIVELACION, CONTROL TOPOGRAFICO, BOMBEO DE ACHIQUE, LIMPIEZA DE ZANJA, CAMA DE ARENA DE 10 CM, SUMINISTRO Y COLOCACION DE TUBERIA, LIGA O EMPAQUE, CONEXION ENTRE POZO Y TUBO,PRUEBAS DE HERMETICIDAD, ACOSTILLAMIENTO HASTA LOMO DE TUBO CON ARENA, PRUEBAS HIDROSTATICAS, Y LIMPIEZA FINAL, ,MANO DE OBRA CALIFICADA,CORTES AJUSTES DEL TUBO ,ANILLOS DE HULE,CONEXION A POZO DE VISITA, RETIRO DE TUBERIA EXISTENTE,DEMOLICIONES DE ESTRUCTURAS POR CANCELAR,LIMPIEZA DE ZANJA LIBRE DE AGUAS NEGRAS, Y TODO LO NECESARIO PARA SU CORRECTA EJECUCIÓN.  (P.U.C.T.T.- POR UNIDAD DE CONCEPTO DE TRABAJO TERMINADO). LOS TRABAJOS DEBERAN CUMPLIR CON LAS ESPECIFICACIONES VIGENTES DE LA COMISION NACIONAL DEL AGUA.</t>
  </si>
  <si>
    <t>SUMINISTRO Y COLOCACIÓN TUBERÍA SANITARIA DE POLIETILENO DE ALTA DENSIDAD DE 12" (30 CM), INCLUYE SONDEO DE REDES EXISTENTES,TRAZO, NIVELACION, CONTROL TOPOGRAFICO, BOMBEO DE ACHIQUE, LIMPIEZA DE ZANJA, CAMA DE ARENA DE 10 CM, SUMINISTRO Y COLOCACION DE TUBERIA, LIGA O EMPAQUE, CONEXION ENTRE POZO Y TUBO,PRUEBAS DE HERMETICIDAD, ACOSTILLAMIENTO HASTA LOMO DE TUBO CON ARENA, PRUEBAS HIDROSTATICAS, Y LIMPIEZA FINAL, ,MANO DE OBRA CALIFICADA,CORTES AJUSTES DEL TUBO ,ANILLOS DE HULE,CONEXION A POZO DE VISITA, RETIRO DE TUBERIA EXISTENTE,DEMOLICIONES DE ESTRUCTURAS POR CANCELAR,LIMPIEZA DE ZANJA LIBRE DE AGUAS NEGRAS, Y TODO LO NECESARIO PARA SU CORRECTA EJECUCIÓN.  (P.U.C.T.T.- POR UNIDAD DE CONCEPTO DE TRABAJO TERMINADO). LOS TRABAJOS DEBERAN CUMPLIR CON LA LAS ESPECIFICACIONES VIGENTES DE LA COMISION NACIONAL DEL AGUA.</t>
  </si>
  <si>
    <t>DESCARGA DOMICILIARIA CON TUBERIA DE POLIETILENO  DE ALTA DENSIDAD DE 6" DE  3.00 M HASTA 6.00 M DE LONGITUD. INCLUYE: PRUEBAS DE HERMETICIDAD, CONTROL TOPOGRAFICO, MANO DE OBRA CALIFICADA, CONEXION A REDDE PROYECTO, RETIRO DE TUBERIA EXISTENTE, BOMBEO DE ACHIQUE, CORTES, AJUSTES DEL TUBO, ANILLOS DE HULE, ACARREOS Y MANIOBRAS DE LOS MATERIALES, TEE DE SERVICIO O BOTA DE INSERCCION, PERFILADO, JUNTEO CON MORTERO CEMENTO ARENA 1:3 EN REGISTROS, CONSTRUCCION DE REGISTRO CIEGO A PAÑO DE PARAMENTO DE 0.40*0.60*VARIABLE MEDIDAS INTERIORES MUROS DE 15 CM CON TABIQUE RECOCIDO ASENTADO CON MORTERO CEMENTO ARENA 1:5 Y APLANADO INTERIOR PULIDO CON MORTERO CEMENTO ARENA 1:5, FORJADO DE MEDIA CAÑA CON PENDIENTE HACIA EL EJE DE SIMETRIA DEL REGISTRO, PLANTILLA DE CONCRETO F'C=100KG/CM2 DE 10.0 CM, TAPA DE CONCRETO F'C=150 KG/CM2 DE 7.0 CM DE ESPESOR ARMADA CON MALLA ELECTROSOLDADA 6X6 10/10, EXCAVACIONES EN CUALQUIER TIPO DE MATERIAL Y A CIALQUIER PROFUNDIDAD, CAMA DE ARENA DE 10 CM Y ACOSTILLAMIENTO HASTA LOMO DE TUBO CON ARENA, RELLENOS CON MATERIAL APTOS PARA LA COMPACTACION AL 90% DE SU P.V.S.M. DE LA PRUEBA PROCTOR DEL MATERIAL DE BANCO (TEPETATE), CARGA Y ACARREO DE MATERIALES SOBRANTES PRODUCTO DE LA EXCAVACION A BANCOS AUTORIZADOS PROPUESTOS POR EL CONTRATISTA. LOS TRABAJOS DEBERAN CUMPLIR CON LO NECESARIO PARA SU CORRECTA EJECUCION. ( P.U.C.T.T. POR UNIDAD DE CONCEPTO DE TRABAJO TERMINADO.)</t>
  </si>
  <si>
    <t>EXCAVACIÓN EN MATERIAL TIPO B, A CUALQUIER PROFUNDIDAD (APERTURA DE CAJA), MEDIDO EN BANCO SEGÚN SECCIONES CONSTRUCTIVAS, INCLUYE: EXCAVACIÓN A MANO Y/O MAQUINA, MANO DE OBRA, MAQUINARIA Y EQUIPO, CONTROL TOPOGRÁFICO, TRAZO DE EJE DE PROYECTO, NIVELACIÓN, DESMONTE, DESPALME, CARGA Y ACARREO DE MATERIAL FUERA DE LA OBRA HASTA BANCOS AUTORIZADOS.  DEBERÁN CUMPLIR CON LAS ESPECIFICACIONES DEL MUNICIPIO Y TODO LO NECESARIO PARA SU CORRECTA EJECUCIÓN.  (P.U.C.T.T.- POR UNIDAD DE CONCEPTO DE TRABAJO TERMINADO)</t>
  </si>
  <si>
    <t>COMPACTACIÓN POR MEDIOS MECÁNICOS DEL TERRENO NATURAL AL 95% DE SU P.V.S.M. MEDIANTE LA PRUEBA AASHTO ESTÁNDAR EN CAPAS DE 20CM DE ESPESOR, INCLUYE: INCORPORACIÓN DE HUMEDAD ÓPTIMA DEL MATERIAL, NIVELACIÓN Y AFINE DE LA SUPERFICIE. RETIRO DE MATERIAL SATURADO POR FUGAS Y/O LLUVIAS Y REPOSICIÓN DEL MATERIAL, PRUEBAS DE LABORATORIO DE CONTROL DE CALIDAD Y COMPACTACIÓN LAS NECESARIAS, LOS TRABAJOS DEBERÁN CUMPLIR CON LA NORMA N-CTR-CAR-1-01-009 DE LA SECRETARÍA DE COMUNICACIONES Y TRANSPORTES, DEBERÁN CUMPLIR CON LAS ESPECIFICACIONES DEL MUNICIPIO Y TODO LO NECESARIO PARA SU CORRECTA EJECUCIÓN.  (P.U.C.T.T.- POR UNIDAD DE CONCEPTO DE TRABAJO TERMINADO)</t>
  </si>
  <si>
    <t>SUMINISTRO Y COLOCACION DE BASE HIDRAULICA 1 1/2" A FINOS,  COMPACTADA AL 100% DE SU P.V.S.M. MEDIANTE LA PRUEBA AASHTO MODIFICADA , POR MEDIOS MECANICOS, INCLUYE: MATERIAL, MANO DE OBRA, CONTROL TOPOGRAFICO, TRAZO DE EJE DE PROYECTO, NIVELACION, ACARREOS DEL MATERIAL, INCORPORACION DE HUMEDAD OPTIMA DEL MATERIAL, TENDIDO, COMPACTADO, AFINADO, SOBRESPESORES, Y PRUEBAS  DE LABORATORIO LAS NECESARIAS. LOS TRABAJOS DEBERÁN CUMPLIR CON LAS  ESPECIFICACIONES DEL MUNICIPIO Y TODO LO NECESARIO PARA SU CORRECTA EJECUCIÓN.  (P.U.C.T.T.- POR UNIDAD DE CONCEPTO DE TRABAJO TERMINADO)</t>
  </si>
  <si>
    <t>RIEGO DE IMPREGNACIÓN DE BASE HIDRAULICA CON EMULSIÓN ASFÁLTICA PARA IMPREGNACION A RAZÓN DE 1.50 LT/M2, INCLUYE ARENA PARA PROTECCION DE BASE, SUMINISTRO DE MATERIALES, ACARREOS, MAQUINARÍA, MANO DE OBRA, EQUIPO Y HERRAMIENTA.  (P.U.C.T.T. POR UNIDAD DE CONCEPTO DE TRABAJO TERMINADO.)</t>
  </si>
  <si>
    <t>SUMINISTRO Y COLOCACIÓN DE CARPETA ASFÁLTICA DE 5 CMS. DE ESPESOR , COMPACTADA AL 95% DE SU MASA VOLUMÉTRICA MÁXIMA CORRESPONDIENTE, TAMAÑO NOMINAL DE GRANULOMETRÍA 1/2", CONCRETO ASFÁLTICO ELABORADO EN PLANTA EN CALIENTE, FORMADO CON AGREGADO PÉTREO DE CALIZA TOTALMENTE TRITURADO Y CEMENTO ASFÁLTICO MODIFICADO PG 76-22. AMBOS MATERIALES DEBERÁN  CUMPLIR CON LAS ESPECIFICACIONES PARTICULARES Y LAS APLICABLES EN  CADA CASO, INCLUYENDO ESPECIALMENTE LOS COEFICIENTES DE FRICCIÓN Y TEXTURA APLICABLES. LA MEZCLA ASFÁLTICA DEBERÁ  DISEÑARSE CON METODOLOGÍA AMAAC NIVEL II, INCLUYE: BARRIDO POR MEDIOS MECÁNICOS, RIEGO DE LIGA CON PRODUCTO ASFÁLTICO EMULSIFICADO QUE CUMPLA LAS ESPECIFICACIONES APLICABLES A RAZÓN DE 0.6 LTS/M2, EL SUMINISTRO DE TODOS LOS MATERIALES, DISEÑO Y CONTROL  DE LA MEZCLA ASFÁLTICA EN PLANTA Y DURANTE EL TENDIDO  POR LABORATORIO CERTIFICADO, EQUIPO, HERRAMIENTA, MANO DE OBRA, FLETES, ACARREOS, SE DEBERÁ CONSIDERAR LA RENIVELACIÓN DE TAPAS, REGISTROS DE LOS DIFERENTES SERVICIOS Y  REJILLAS PLUVIALES , ADEMÁS DE TODO LO NECESARIO PARA LA CORRECTA EJECUCIÓN DE LOS TRABAJOS.</t>
  </si>
  <si>
    <t>GUARNICION DE CONCRETO SIMPLE F'C=150KG/CM2-T.M.A.3/4" RESISTENCIA NORMAL, SECCION TRAPEZOIDAL 15-20X40CM. INC.:EXCAVACIONES, SOBRE EXCAVACIONES, RETIRO DE MATERIAL FUERA DE LA OBRA, COMPACTACION DEL AREA DE DESPLANTE, TRAZO, NIVELACION Y PREPARACION DEL AREA DE DESPLANTE, CIMBRA METALICA, COLADO, VIBRADO POR INMERSION, DESCIMBRADO Y JUNTAS DE DILATACION @ 3M CON CELOTEX ASFALTADO, ACABADO APARENTE, ARISTA EXTERIOR REDONDEADA, PRUEBAS DE LABORATORIO LAS NECESARIAS Y LIMPIEZA FINAL. (P.U.C.T.T.)</t>
  </si>
  <si>
    <t>CONSTRUCCION DE BANQUETAS Y RAMPAS (PEATONALES, COCHERAS) DE CONCRETO SIMPLE  F'C=150KG/CM2  T.M.A. 3/4" DE 8 CM DE ESPESOR, INCLUYE:  JUNTAS  A CADA 1.5M, TRAZO, EXCAVACIONES, SOBREEXCAVACIONES, NIVELADO, CIMBRADO COLADO, REGLEADO, CURADO, DESCIMBRADO (ACABADO ESCOBILLADO) Y  RELLENO DE 10CM DE ESPESOR CON TEPETATE DE PRIMERA CALIDAD, COMPACTADO AL 90 % DE SU P.V.S.M., TERRENO NATURAL COMPACTADO AL 90 % DE SU P.V.S.M., CON ELEMENTOS MECANICOS VIBRATORIOS, REPELLADO DEL PARAMENTO EXISTENTE EN EL TALON DE LA BANQUETA Y EL PARAMENTO, PRUEBAS DE LABORATORIO LAS NECESARIAS Y LIMPIEZA FINAL.(P.U.C.T.T.)</t>
  </si>
  <si>
    <t>MALLA ELECTROSOLDADA  6X6-10/10  PARA  REFUERZO EN PISO O BANQUETA,INCLUYE COLOCACION, MANO DE OBRA, MATERIALES, Y TODO LO NECESARIO PARA LA CORRECTA EJECUCION DEL CONCEPTO.  (P.U.C.T.T.- POR UNIDAD DE CONCEPTO DE TRABAJO TERMINADO)</t>
  </si>
  <si>
    <t>SUMINISTRO Y COLOCACION DE SEÑAL RESTRICTIVA SR-6 (ALTO) DE 61CMX61CM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NOTA: ENCASO DE ROBO O DAÑO  DEL SEÑALAMIENTO, ESTE SERA SUSTITUIDO POR LA CONTRATISTA SIN CARGO ADICIONAL ALGUNO A LA DEPENDENCIA HASTA FINALIZAR LOS TRABAJOS Y TODO LO NECESARIO PARA SU CORRECTA EJECUCIÓN.  (P.U.C.T.T.- POR UNIDAD DE CONCEPTO DE TRABAJO TERMINADO)</t>
  </si>
  <si>
    <t>SUMINISTRO Y COLOCACION DE SEÑAL RESTRICTIVA SR-9 (INDICADOR DE VELOCIDAD) DE 61CMX61CM FABRICADA EN LAMINA GALVANIZADA CAL. 16 CON ACABADO REFLEJANTE GRADO INGENIERIA E IMPRESION SERIGRAFICA A DOS TINTAS LISA CON CEJA, INCLUYE: POSTE DE 5.08X5.08X300CM GALVANIZADO, EXCAVACION EN CUALQUIER TIPO DE MATERIAL, HERRAJES, DADO DE CONCRETO F'C=150 KG/CM2 EN SECCION DE 30X30X50 CM, LIMPIEZA DEL AREA DE TRABAJO . NOTA: EN CASO DE ROBO O DAÑO  DEL SEÑALAMIENTO, ESTE SERA SUSTITUIDO POR LA CONTRATISTA SIN CARGO ADICIONAL ALGUNO A LA DEPENDENCIA HASTA FINALIZAR LOS TRABAJOS Y TODO LO NECESARIO PARA SU CORRECTA EJECUCIÓN.  (P.U.C.T.T.- POR UNIDAD DE CONCEPTO DE TRABAJO TERMINADO)</t>
  </si>
  <si>
    <t xml:space="preserve">SUM. Y COL. DE FRANJA DE PINTURA DE 40 CM DE ANCHO DE COLOR AMARILLO (LINEA CONTINUA) EN ZONA DE PASO PEATONAL, INCLUYE: PINTURA TERMOPLASTICA, MICROESFERA DE VIDRIO REFLEJANTE, MANO DE OBRA, LIMPIEZA DEL AREA DE TRABAJO, TRAZO. P.U.C.T.T. </t>
  </si>
  <si>
    <t>SUMINISTRO Y COLOCACION DE PINTURA COLOR AMARILLA Y/O BLANCA EN GUARNICION CON UNA SECCION DE 15X20X40 CM, INCLUYE: LIMPIEZA DE LA ZONA DE TRABAJO, ACARREOS, FLETES, MANO DE OBRA, PINTURA PARA TRAFICO, MICROESFERA DE VIDRIO REFLEJANTE, DESPERDICIO Y HERRAMIENTA. P.U.C.T.T. NORMA N-CTR-CAR-1-07-001/00 Y TODO LO NECESARIO PARA SU CORRECTA EJECUCIÓN.  (P.U.C.T.T.- POR UNIDAD DE CONCEPTO DE TRABAJO TERMINADO)</t>
  </si>
  <si>
    <t>SUM. Y COL. DE SEÑAL DE NOMENCLATURA DE VIALIDAD DE 20X61CM FABRICADA EN LAMINA GALVANIZADA CAL 16 CON ACABADO REFLEJANTE GRADO INGENIERIA E IMPRESION SERIGRAFICA A DOS TINTAS LISA. INC. HERRAJES, MANO DE OBRA, LIMPIEZA DEL AREA DE TRABAJO Y TODO LO NECESARIO PARA SU CORRECTA EJECUCION. (P.U.C.T.T.) COLOCACION EN MURO</t>
  </si>
  <si>
    <t>SUM. Y COL. DE SEÑAL SIG-11 (SENTIDO DEL TRANSITO) DE 20X61CM FABRICADA EN LAMINA GALVANIZADA CAL 16 CON ACABADO REFLEJANTE GRADO INGENIERIA E IMPRESION SERIGRAFICA A DOS TINTAS LISA. INC. HERRAJES, MANO DE OBRA, LIMPIEZA DEL AREA DE TRABAJO Y TODO LO NECESARIO PARA SU CORRECTA EJECUCION. (P.U.C.T.T.) COLOCACION EN MURO</t>
  </si>
  <si>
    <t>LIMPIEZA GRUESA Y FINA DURANTE Y AL FINAL DE LOS TRABAJOS, INCLUYE: MATERIALES, MANO DE OBRA, EQUIPO DE LIMPIEZA Y TODO LO NECESARIO PARA SUCORRECTA EJECUCIÓN. (P.U.C.T.T.- POR UNIDAD DE CONCEPTO DE TRABAJO TERMINADO).</t>
  </si>
  <si>
    <t>RETIRO Y TALA DE ARBOL  HASTA 4.00 MTS DE ALTURA Y  DIAMETRO VARIABLE, INC. MANO DE OBRA, HERRAMIENTA Y EQUIPO, MATERIALES, RETIRO DE TOCON, DESENRAIZADO, EXCAVACIONES NECESARIOR, RETIRO DE MATERIAL NO APTO PARA LA PAVIMENTACION, CARGA Y ACARREO DE MATERIAL SOBRANTE DENTRO Y FUERA DE LA OBRA HASTA BANCOS AUTORIZADOS POR EL H. AYUNTAMIENTO, ANDAMIAJE, EQUIPO DE SEGURIDAD, GRUAS, SIERRAS Y TODO LO NECESARIO PARA SU CORRECTA EJECUCIÓN. (P.U.C.T.T.- POR UNIDAD DE CONCEPTO DE TRABAJO TERMINADO).</t>
  </si>
  <si>
    <t>DESCRIPCION</t>
  </si>
  <si>
    <t>UNI</t>
  </si>
  <si>
    <t>P.U.</t>
  </si>
  <si>
    <t>H.AYUNTAMIENTO DE SAN LUIS POTOSÍ, S.L.P.</t>
  </si>
  <si>
    <t>OBRA:</t>
  </si>
  <si>
    <t xml:space="preserve"> COLONIA:</t>
  </si>
  <si>
    <t xml:space="preserve"> ZONA:</t>
  </si>
  <si>
    <t>P.U. CON LETRA:.(</t>
  </si>
  <si>
    <t>).</t>
  </si>
  <si>
    <t>SUMA</t>
  </si>
  <si>
    <t>16% IVA</t>
  </si>
  <si>
    <t>LICITACION: LO-EST-245800030-22-2022</t>
  </si>
  <si>
    <t xml:space="preserve">CONSTRUCCIÓN DE POZO DE VISITA, DE ALTURA PROMEDIO. (PLANTILLA A RASANTE) A BASE DE MURO DE TABIQUE RECOCIDO 6X12X25CM DE 25CM DE ESPESOR A TIZÓN, JUNTEADO Y APLANADO PULIDO INTERIOR CON MORTERO CEMENTO-ARENA 1:5, PLANTILLA DE CONCRETO F'C=150KG/CM2 TMA 3/4", 5 ESCALONES A BASE DE VARILLA DE 3/4" CON RECUBRIMIENTO ANTICORROSIVO @ 30 CM, ACABADO LISTO PARA RECIBIR BROCAL,  INC.AFINE DE EXCAVACION, CONTROL TOPOGRÁFICO, BOMBEO DE ACHIQUES ,DESPERDICIOS, LIMPIEZAS, ACARREOS Y MANIOBRAS DE LOS MATERIALES,DESPERDICIOS, LIMPIEZAS, ACARREOS Y MANIOBRAS,DESPERDICIOS, LIMPIEZAS, ACARREOS Y MANIOBRAS DE LOS MATERIALES, BROCAL Y TAPA DE CONCRETO ASENTADO CON CONCRETO DE F'C= 100 KG/CM2, EXCAVACIONES EN CUALQUIER TIPO DE MATERIAL Y A CUALQUIER PROFUNDIDAD, SOBRE EXCAVACIONES, RELLENOS CON MATERIAL APTO PARA LA COMPACTACION AL 90% DE SU P.V.S.M. DE LA PRUEBA PROCTOR  DEL MATERIAL DE BANCO (TEPETATE), CONCRETO DE F'C= 150 KG/CM2 EN  FORMACION DE MEDIAS CAÑAS, CONEXIONES NECESARIAS DE  INSTALACIONES EXISTENTES, MATERIALES  PARA TAPONAMIENTOS,  CARGA Y ACARREO DEL MATERIALES  SOBRANTES PRODUCTO DE LA  EXCAVACIÓN A BANCOS AUTORIZADOS  POR EL SUPERVISOR, LOS TRABAJOS DEBERÁN CUMPLIR  CON LAS NORMASDE LA COMISIÓN NACIONAL DEL AGUA."" Y TODO LO NECESARIO PARA SU CORRECTA EJECUCIÓN.  (P.U.C.T.T.- POR UNIDAD DE CONCEPTO DE TRABAJO TERMINADO).
CONSTRUCCIÓN DE POZO DE VISITA DE 0.00  A  1.50 MTS DE ALTURA PROMEDIO.     
</t>
  </si>
  <si>
    <t>REHABILITACIÓN DE RED DE AGUA POTABLE, RED DE DRENAJE SANITARIO Y REVESTIMIENTO CON CARPETA ASFÁLTICA DE CALLE GACETA DE MÉXICO TRAMO DE CALLE  PERIÓDICO OFICIAL A CALLE AZTLAN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</si>
</sst>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3">
    <numFmt numFmtId="44" formatCode="_-&quot;$&quot;* #,##0.00_-;\-&quot;$&quot;* #,##0.00_-;_-&quot;$&quot;* &quot;-&quot;??_-;_-@_-"/>
    <numFmt numFmtId="43" formatCode="_-* #,##0.00_-;\-* #,##0.00_-;_-* &quot;-&quot;??_-;_-@_-"/>
    <numFmt numFmtId="164" formatCode="_(&quot;$&quot;\ * #,##0.00_);_(&quot;$&quot;\ * \(#,##0.00\);_(&quot;$&quot;\ * &quot;-&quot;??_);_(@_)"/>
  </numFmts>
  <fonts count="1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sz val="9"/>
      <name val="Arial"/>
      <family val="2"/>
    </font>
    <font>
      <b/>
      <sz val="9"/>
      <name val="Arial"/>
      <family val="2"/>
    </font>
    <font>
      <b/>
      <sz val="9"/>
      <color theme="1"/>
      <name val="Calibri"/>
      <family val="2"/>
      <scheme val="minor"/>
    </font>
    <font>
      <b/>
      <sz val="14"/>
      <color theme="1"/>
      <name val="Calibri"/>
      <family val="2"/>
      <scheme val="minor"/>
    </font>
    <font>
      <sz val="14"/>
      <name val="Calibri"/>
      <family val="2"/>
      <scheme val="minor"/>
    </font>
    <font>
      <sz val="8"/>
      <color theme="1"/>
      <name val="Calibri"/>
      <family val="2"/>
      <scheme val="minor"/>
    </font>
    <font>
      <b/>
      <sz val="9"/>
      <name val="Calibri"/>
      <family val="2"/>
      <scheme val="minor"/>
    </font>
  </fonts>
  <fills count="4">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s>
  <borders count="8">
    <border>
      <left/>
      <right/>
      <top/>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0">
    <xf numFmtId="0" fontId="0" fillId="0" borderId="0"/>
    <xf numFmtId="43" fontId="4" fillId="0" borderId="0" applyFont="0" applyFill="0" applyBorder="0" applyAlignment="0" applyProtection="0"/>
    <xf numFmtId="43" fontId="5" fillId="0" borderId="0" applyFont="0" applyFill="0" applyBorder="0" applyAlignment="0" applyProtection="0"/>
    <xf numFmtId="44" fontId="4" fillId="0" borderId="0" applyFont="0" applyFill="0" applyBorder="0" applyAlignment="0" applyProtection="0"/>
    <xf numFmtId="164" fontId="5" fillId="0" borderId="0" applyFont="0" applyFill="0" applyBorder="0" applyAlignment="0" applyProtection="0"/>
    <xf numFmtId="0" fontId="4" fillId="0" borderId="0"/>
    <xf numFmtId="43" fontId="4" fillId="0" borderId="0" applyFont="0" applyFill="0" applyBorder="0" applyAlignment="0" applyProtection="0"/>
    <xf numFmtId="0" fontId="3" fillId="0" borderId="0"/>
    <xf numFmtId="0" fontId="4" fillId="0" borderId="0"/>
    <xf numFmtId="0" fontId="3" fillId="0" borderId="0"/>
    <xf numFmtId="0" fontId="4" fillId="0" borderId="0"/>
    <xf numFmtId="0" fontId="4" fillId="0" borderId="0"/>
    <xf numFmtId="0" fontId="4" fillId="0" borderId="0"/>
    <xf numFmtId="0" fontId="4" fillId="0" borderId="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164" fontId="4" fillId="0" borderId="0" applyFont="0" applyFill="0" applyBorder="0" applyAlignment="0" applyProtection="0"/>
    <xf numFmtId="164" fontId="4" fillId="0" borderId="0" applyFont="0" applyFill="0" applyBorder="0" applyAlignment="0" applyProtection="0"/>
    <xf numFmtId="44" fontId="4" fillId="0" borderId="0" applyFont="0" applyFill="0" applyBorder="0" applyAlignment="0" applyProtection="0"/>
    <xf numFmtId="44" fontId="2" fillId="0" borderId="0" applyFont="0" applyFill="0" applyBorder="0" applyAlignment="0" applyProtection="0"/>
    <xf numFmtId="44" fontId="4" fillId="0" borderId="0" applyFont="0" applyFill="0" applyBorder="0" applyAlignment="0" applyProtection="0"/>
    <xf numFmtId="0" fontId="2" fillId="0" borderId="0"/>
    <xf numFmtId="0" fontId="2" fillId="0" borderId="0"/>
    <xf numFmtId="0" fontId="4" fillId="0" borderId="0"/>
    <xf numFmtId="0" fontId="4" fillId="0" borderId="0"/>
    <xf numFmtId="0" fontId="2" fillId="0" borderId="0"/>
    <xf numFmtId="0" fontId="2" fillId="0" borderId="0"/>
    <xf numFmtId="0" fontId="4" fillId="0" borderId="0"/>
    <xf numFmtId="0" fontId="4" fillId="0" borderId="0"/>
    <xf numFmtId="9" fontId="4" fillId="0" borderId="0" applyFont="0" applyFill="0" applyBorder="0" applyAlignment="0" applyProtection="0"/>
    <xf numFmtId="0" fontId="1" fillId="0" borderId="0"/>
    <xf numFmtId="44"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4" fillId="0" borderId="0"/>
    <xf numFmtId="44" fontId="4" fillId="0" borderId="0" applyFont="0" applyFill="0" applyBorder="0" applyAlignment="0" applyProtection="0"/>
    <xf numFmtId="9" fontId="4" fillId="0" borderId="0" applyFont="0" applyFill="0" applyBorder="0" applyAlignment="0" applyProtection="0"/>
    <xf numFmtId="43" fontId="4" fillId="0" borderId="0" applyFont="0" applyFill="0" applyBorder="0" applyAlignment="0" applyProtection="0"/>
  </cellStyleXfs>
  <cellXfs count="46">
    <xf numFmtId="0" fontId="0" fillId="0" borderId="0" xfId="0"/>
    <xf numFmtId="0" fontId="6" fillId="0" borderId="0" xfId="0" applyFont="1" applyAlignment="1">
      <alignment horizontal="center"/>
    </xf>
    <xf numFmtId="0" fontId="8" fillId="2" borderId="0" xfId="0" applyFont="1" applyFill="1" applyAlignment="1">
      <alignment horizontal="center" vertical="center"/>
    </xf>
    <xf numFmtId="43" fontId="8" fillId="2" borderId="0" xfId="1" applyFont="1" applyFill="1" applyAlignment="1" applyProtection="1">
      <alignment horizontal="center" vertical="center"/>
    </xf>
    <xf numFmtId="44" fontId="8" fillId="2" borderId="0" xfId="3" applyFont="1" applyFill="1" applyAlignment="1" applyProtection="1">
      <alignment horizontal="center" vertical="center"/>
      <protection locked="0"/>
    </xf>
    <xf numFmtId="0" fontId="9" fillId="0" borderId="0" xfId="0" applyFont="1" applyAlignment="1">
      <alignment horizontal="centerContinuous" vertical="center"/>
    </xf>
    <xf numFmtId="43" fontId="9" fillId="0" borderId="0" xfId="1" applyFont="1" applyAlignment="1" applyProtection="1">
      <alignment horizontal="centerContinuous" vertical="center"/>
    </xf>
    <xf numFmtId="44" fontId="9" fillId="0" borderId="0" xfId="3" applyFont="1" applyAlignment="1" applyProtection="1">
      <alignment horizontal="centerContinuous" vertical="center"/>
      <protection locked="0"/>
    </xf>
    <xf numFmtId="44" fontId="7" fillId="0" borderId="0" xfId="3" applyFont="1" applyAlignment="1">
      <alignment horizontal="right"/>
    </xf>
    <xf numFmtId="0" fontId="6" fillId="0" borderId="0" xfId="0" applyFont="1" applyAlignment="1"/>
    <xf numFmtId="43" fontId="6" fillId="0" borderId="0" xfId="1" applyFont="1" applyAlignment="1"/>
    <xf numFmtId="44" fontId="6" fillId="0" borderId="0" xfId="3" applyFont="1" applyAlignment="1"/>
    <xf numFmtId="43" fontId="7" fillId="0" borderId="0" xfId="1" applyFont="1" applyAlignment="1"/>
    <xf numFmtId="0" fontId="7" fillId="0" borderId="0" xfId="0" applyFont="1" applyAlignment="1"/>
    <xf numFmtId="0" fontId="10" fillId="0" borderId="0" xfId="0" applyFont="1" applyAlignment="1">
      <alignment horizontal="centerContinuous"/>
    </xf>
    <xf numFmtId="0" fontId="11" fillId="0" borderId="0" xfId="0" applyFont="1" applyAlignment="1">
      <alignment horizontal="right"/>
    </xf>
    <xf numFmtId="0" fontId="11" fillId="0" borderId="0" xfId="0" applyFont="1" applyAlignment="1">
      <alignment horizontal="right" vertical="top"/>
    </xf>
    <xf numFmtId="0" fontId="6" fillId="0" borderId="0" xfId="0" applyFont="1" applyAlignment="1">
      <alignment horizontal="justify" vertical="top"/>
    </xf>
    <xf numFmtId="0" fontId="7" fillId="0" borderId="0" xfId="0" applyFont="1" applyAlignment="1">
      <alignment horizontal="justify" vertical="top"/>
    </xf>
    <xf numFmtId="0" fontId="6" fillId="0" borderId="0" xfId="0" applyFont="1" applyAlignment="1">
      <alignment vertical="top"/>
    </xf>
    <xf numFmtId="0" fontId="6" fillId="3" borderId="0" xfId="0" applyFont="1" applyFill="1" applyAlignment="1">
      <alignment vertical="top"/>
    </xf>
    <xf numFmtId="0" fontId="6" fillId="3" borderId="0" xfId="0" applyFont="1" applyFill="1" applyAlignment="1">
      <alignment horizontal="center"/>
    </xf>
    <xf numFmtId="43" fontId="6" fillId="3" borderId="0" xfId="1" applyFont="1" applyFill="1" applyAlignment="1"/>
    <xf numFmtId="44" fontId="6" fillId="3" borderId="0" xfId="3" applyFont="1" applyFill="1" applyAlignment="1"/>
    <xf numFmtId="0" fontId="6" fillId="3" borderId="0" xfId="0" applyFont="1" applyFill="1" applyAlignment="1"/>
    <xf numFmtId="44" fontId="6" fillId="0" borderId="0" xfId="3" applyFont="1" applyAlignment="1" applyProtection="1">
      <protection locked="0"/>
    </xf>
    <xf numFmtId="0" fontId="7" fillId="0" borderId="0" xfId="0" applyFont="1" applyAlignment="1" applyProtection="1">
      <protection locked="0"/>
    </xf>
    <xf numFmtId="44" fontId="7" fillId="0" borderId="0" xfId="3" applyFont="1" applyAlignment="1" applyProtection="1">
      <protection locked="0"/>
    </xf>
    <xf numFmtId="44" fontId="6" fillId="3" borderId="0" xfId="3" applyFont="1" applyFill="1" applyAlignment="1" applyProtection="1">
      <protection locked="0"/>
    </xf>
    <xf numFmtId="0" fontId="6" fillId="0" borderId="0" xfId="0" applyFont="1" applyAlignment="1" applyProtection="1">
      <protection locked="0"/>
    </xf>
    <xf numFmtId="44" fontId="7" fillId="3" borderId="0" xfId="3" applyFont="1" applyFill="1" applyAlignment="1" applyProtection="1">
      <protection locked="0"/>
    </xf>
    <xf numFmtId="0" fontId="6" fillId="0" borderId="0" xfId="0" applyFont="1" applyBorder="1" applyAlignment="1" applyProtection="1">
      <alignment vertical="top"/>
      <protection locked="0"/>
    </xf>
    <xf numFmtId="0" fontId="6" fillId="0" borderId="1" xfId="0" applyFont="1" applyBorder="1" applyAlignment="1" applyProtection="1">
      <alignment vertical="top"/>
      <protection locked="0"/>
    </xf>
    <xf numFmtId="0" fontId="6" fillId="0" borderId="0" xfId="0" applyFont="1" applyAlignment="1" applyProtection="1">
      <alignment vertical="top"/>
      <protection locked="0"/>
    </xf>
    <xf numFmtId="44" fontId="12" fillId="0" borderId="0" xfId="3" applyFont="1" applyAlignment="1">
      <alignment horizontal="right"/>
    </xf>
    <xf numFmtId="0" fontId="7" fillId="0" borderId="0" xfId="0" applyFont="1" applyAlignment="1" applyProtection="1">
      <alignment horizontal="center" vertical="top"/>
      <protection locked="0"/>
    </xf>
    <xf numFmtId="0" fontId="7" fillId="3" borderId="0" xfId="0" applyFont="1" applyFill="1" applyAlignment="1">
      <alignment vertical="top"/>
    </xf>
    <xf numFmtId="0" fontId="6" fillId="0" borderId="2" xfId="0" applyFont="1" applyBorder="1" applyAlignment="1" applyProtection="1">
      <alignment horizontal="center" vertical="center" wrapText="1"/>
      <protection locked="0"/>
    </xf>
    <xf numFmtId="0" fontId="6" fillId="0" borderId="3" xfId="0" applyFont="1" applyBorder="1" applyAlignment="1" applyProtection="1">
      <alignment horizontal="center" vertical="center" wrapText="1"/>
      <protection locked="0"/>
    </xf>
    <xf numFmtId="0" fontId="6" fillId="0" borderId="4" xfId="0" applyFont="1" applyBorder="1" applyAlignment="1" applyProtection="1">
      <alignment horizontal="center" vertical="center" wrapText="1"/>
      <protection locked="0"/>
    </xf>
    <xf numFmtId="0" fontId="6" fillId="0" borderId="5" xfId="0" applyFont="1" applyBorder="1" applyAlignment="1" applyProtection="1">
      <alignment horizontal="center" vertical="center" wrapText="1"/>
      <protection locked="0"/>
    </xf>
    <xf numFmtId="0" fontId="6" fillId="0" borderId="6" xfId="0" applyFont="1" applyBorder="1" applyAlignment="1" applyProtection="1">
      <alignment horizontal="center" vertical="center" wrapText="1"/>
      <protection locked="0"/>
    </xf>
    <xf numFmtId="0" fontId="6" fillId="0" borderId="7" xfId="0" applyFont="1" applyBorder="1" applyAlignment="1" applyProtection="1">
      <alignment horizontal="center" vertical="center" wrapText="1"/>
      <protection locked="0"/>
    </xf>
    <xf numFmtId="0" fontId="6" fillId="0" borderId="3" xfId="0" applyFont="1" applyBorder="1" applyAlignment="1">
      <alignment horizontal="justify" vertical="top"/>
    </xf>
    <xf numFmtId="0" fontId="6" fillId="0" borderId="0" xfId="0" applyFont="1" applyAlignment="1">
      <alignment horizontal="justify" vertical="top"/>
    </xf>
    <xf numFmtId="0" fontId="0" fillId="0" borderId="0" xfId="0" applyAlignment="1">
      <alignment horizontal="justify" vertical="top"/>
    </xf>
  </cellXfs>
  <cellStyles count="40">
    <cellStyle name="Millares" xfId="1" builtinId="3"/>
    <cellStyle name="Millares 2" xfId="2" xr:uid="{00000000-0005-0000-0000-000001000000}"/>
    <cellStyle name="Millares 2 2" xfId="6" xr:uid="{00000000-0005-0000-0000-000002000000}"/>
    <cellStyle name="Millares 2 3" xfId="39" xr:uid="{A4652EDB-F581-4C17-9C33-86D1748382AE}"/>
    <cellStyle name="Millares 3" xfId="34" xr:uid="{39125FCE-A6B4-4296-9717-E6C09834A088}"/>
    <cellStyle name="Millares 5" xfId="14" xr:uid="{00000000-0005-0000-0000-000003000000}"/>
    <cellStyle name="Millares 6" xfId="15" xr:uid="{00000000-0005-0000-0000-000004000000}"/>
    <cellStyle name="Moneda" xfId="3" builtinId="4"/>
    <cellStyle name="Moneda 2" xfId="4" xr:uid="{00000000-0005-0000-0000-000006000000}"/>
    <cellStyle name="Moneda 2 2" xfId="16" xr:uid="{00000000-0005-0000-0000-000007000000}"/>
    <cellStyle name="Moneda 2 3" xfId="37" xr:uid="{D1EE61E4-AB4F-4FFF-B356-7A4D8EE99946}"/>
    <cellStyle name="Moneda 3" xfId="17" xr:uid="{00000000-0005-0000-0000-000008000000}"/>
    <cellStyle name="Moneda 3 2" xfId="18" xr:uid="{00000000-0005-0000-0000-000009000000}"/>
    <cellStyle name="Moneda 4" xfId="19" xr:uid="{00000000-0005-0000-0000-00000A000000}"/>
    <cellStyle name="Moneda 5" xfId="20" xr:uid="{00000000-0005-0000-0000-00000B000000}"/>
    <cellStyle name="Moneda 6" xfId="21" xr:uid="{00000000-0005-0000-0000-00000C000000}"/>
    <cellStyle name="Moneda 7" xfId="22" xr:uid="{00000000-0005-0000-0000-00000D000000}"/>
    <cellStyle name="Moneda 8" xfId="33" xr:uid="{00000000-0005-0000-0000-00000E000000}"/>
    <cellStyle name="Moneda 9" xfId="35" xr:uid="{1849D615-D402-476F-8CB7-F6E1D69A278E}"/>
    <cellStyle name="Normal" xfId="0" builtinId="0"/>
    <cellStyle name="Normal 10" xfId="23" xr:uid="{00000000-0005-0000-0000-000010000000}"/>
    <cellStyle name="Normal 10 2" xfId="24" xr:uid="{00000000-0005-0000-0000-000011000000}"/>
    <cellStyle name="Normal 11" xfId="25" xr:uid="{00000000-0005-0000-0000-000012000000}"/>
    <cellStyle name="Normal 12" xfId="26" xr:uid="{00000000-0005-0000-0000-000013000000}"/>
    <cellStyle name="Normal 13" xfId="32" xr:uid="{00000000-0005-0000-0000-000014000000}"/>
    <cellStyle name="Normal 2" xfId="5" xr:uid="{00000000-0005-0000-0000-000015000000}"/>
    <cellStyle name="Normal 2 2" xfId="7" xr:uid="{00000000-0005-0000-0000-000016000000}"/>
    <cellStyle name="Normal 2 2 2" xfId="8" xr:uid="{00000000-0005-0000-0000-000017000000}"/>
    <cellStyle name="Normal 3" xfId="9" xr:uid="{00000000-0005-0000-0000-000018000000}"/>
    <cellStyle name="Normal 3 2" xfId="27" xr:uid="{00000000-0005-0000-0000-000019000000}"/>
    <cellStyle name="Normal 3 3" xfId="28" xr:uid="{00000000-0005-0000-0000-00001A000000}"/>
    <cellStyle name="Normal 3 4" xfId="36" xr:uid="{5BFE39D2-E505-46F6-944E-1436E671A038}"/>
    <cellStyle name="Normal 4" xfId="10" xr:uid="{00000000-0005-0000-0000-00001B000000}"/>
    <cellStyle name="Normal 5" xfId="11" xr:uid="{00000000-0005-0000-0000-00001C000000}"/>
    <cellStyle name="Normal 6" xfId="12" xr:uid="{00000000-0005-0000-0000-00001D000000}"/>
    <cellStyle name="Normal 7" xfId="29" xr:uid="{00000000-0005-0000-0000-00001E000000}"/>
    <cellStyle name="Normal 8" xfId="30" xr:uid="{00000000-0005-0000-0000-00001F000000}"/>
    <cellStyle name="Normal 9" xfId="13" xr:uid="{00000000-0005-0000-0000-000020000000}"/>
    <cellStyle name="Porcentaje 2" xfId="38" xr:uid="{65AC78DB-4C94-4E13-AC02-BE85BDB1A036}"/>
    <cellStyle name="Porcentual 2" xfId="31" xr:uid="{00000000-0005-0000-0000-000022000000}"/>
  </cellStyles>
  <dxfs count="0"/>
  <tableStyles count="1" defaultTableStyle="TableStyleMedium2" defaultPivotStyle="PivotStyleLight16">
    <tableStyle name="Invisible" pivot="0" table="0" count="0" xr9:uid="{F8D649B9-67B4-4002-845A-54B048F16C5D}"/>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42321</xdr:colOff>
      <xdr:row>0</xdr:row>
      <xdr:rowOff>0</xdr:rowOff>
    </xdr:from>
    <xdr:to>
      <xdr:col>1</xdr:col>
      <xdr:colOff>1248189</xdr:colOff>
      <xdr:row>1</xdr:row>
      <xdr:rowOff>12424</xdr:rowOff>
    </xdr:to>
    <xdr:pic>
      <xdr:nvPicPr>
        <xdr:cNvPr id="2" name="Imagen 1">
          <a:extLst>
            <a:ext uri="{FF2B5EF4-FFF2-40B4-BE49-F238E27FC236}">
              <a16:creationId xmlns:a16="http://schemas.microsoft.com/office/drawing/2014/main" id="{03663939-2458-4918-8A07-1229AE64E7E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321" y="0"/>
          <a:ext cx="1885042" cy="600489"/>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G167"/>
  <sheetViews>
    <sheetView tabSelected="1" view="pageBreakPreview" zoomScale="115" zoomScaleNormal="115" zoomScaleSheetLayoutView="115" workbookViewId="0">
      <selection activeCell="B4" sqref="B4"/>
    </sheetView>
  </sheetViews>
  <sheetFormatPr baseColWidth="10" defaultColWidth="11.42578125" defaultRowHeight="12" x14ac:dyDescent="0.2"/>
  <cols>
    <col min="1" max="1" width="10.140625" style="9" bestFit="1" customWidth="1"/>
    <col min="2" max="2" width="70.140625" style="9" customWidth="1"/>
    <col min="3" max="3" width="4.85546875" style="1" customWidth="1"/>
    <col min="4" max="4" width="9.140625" style="10" bestFit="1" customWidth="1"/>
    <col min="5" max="5" width="14" style="11" customWidth="1"/>
    <col min="6" max="6" width="16.42578125" style="11" customWidth="1"/>
    <col min="7" max="7" width="13.85546875" style="9" bestFit="1" customWidth="1"/>
    <col min="8" max="16384" width="11.42578125" style="9"/>
  </cols>
  <sheetData>
    <row r="1" spans="1:7" ht="46.5" customHeight="1" x14ac:dyDescent="0.3">
      <c r="A1" s="5" t="s">
        <v>100</v>
      </c>
      <c r="B1" s="5"/>
      <c r="C1" s="5"/>
      <c r="D1" s="6"/>
      <c r="E1" s="7"/>
      <c r="F1" s="7"/>
      <c r="G1" s="14"/>
    </row>
    <row r="2" spans="1:7" x14ac:dyDescent="0.2">
      <c r="A2" s="15"/>
      <c r="B2" s="13"/>
    </row>
    <row r="3" spans="1:7" ht="36" x14ac:dyDescent="0.2">
      <c r="A3" s="16" t="s">
        <v>101</v>
      </c>
      <c r="B3" s="18" t="s">
        <v>110</v>
      </c>
    </row>
    <row r="4" spans="1:7" x14ac:dyDescent="0.2">
      <c r="A4" s="15" t="s">
        <v>24</v>
      </c>
      <c r="B4" s="13" t="s">
        <v>22</v>
      </c>
      <c r="F4" s="34" t="s">
        <v>108</v>
      </c>
    </row>
    <row r="5" spans="1:7" x14ac:dyDescent="0.2">
      <c r="A5" s="15" t="s">
        <v>102</v>
      </c>
      <c r="B5" s="13" t="s">
        <v>23</v>
      </c>
    </row>
    <row r="6" spans="1:7" x14ac:dyDescent="0.2">
      <c r="A6" s="15" t="s">
        <v>103</v>
      </c>
      <c r="B6" s="13" t="s">
        <v>59</v>
      </c>
    </row>
    <row r="7" spans="1:7" x14ac:dyDescent="0.2">
      <c r="A7" s="2" t="s">
        <v>5</v>
      </c>
      <c r="B7" s="2" t="s">
        <v>97</v>
      </c>
      <c r="C7" s="2" t="s">
        <v>98</v>
      </c>
      <c r="D7" s="3" t="s">
        <v>1</v>
      </c>
      <c r="E7" s="4" t="s">
        <v>99</v>
      </c>
      <c r="F7" s="4" t="s">
        <v>2</v>
      </c>
    </row>
    <row r="8" spans="1:7" s="24" customFormat="1" x14ac:dyDescent="0.2">
      <c r="A8" s="20"/>
      <c r="B8" s="36" t="s">
        <v>7</v>
      </c>
      <c r="C8" s="21"/>
      <c r="D8" s="22"/>
      <c r="E8" s="23"/>
      <c r="F8" s="23"/>
    </row>
    <row r="9" spans="1:7" ht="72" x14ac:dyDescent="0.2">
      <c r="A9" s="19" t="s">
        <v>14</v>
      </c>
      <c r="B9" s="17" t="s">
        <v>62</v>
      </c>
      <c r="C9" s="1" t="s">
        <v>8</v>
      </c>
      <c r="D9" s="10">
        <v>49.69</v>
      </c>
      <c r="E9" s="25"/>
      <c r="F9" s="25">
        <f>$D9*E9</f>
        <v>0</v>
      </c>
    </row>
    <row r="10" spans="1:7" x14ac:dyDescent="0.2">
      <c r="A10" s="19"/>
      <c r="B10" s="31" t="s">
        <v>104</v>
      </c>
      <c r="E10" s="25"/>
      <c r="F10" s="25"/>
    </row>
    <row r="11" spans="1:7" x14ac:dyDescent="0.2">
      <c r="A11" s="19"/>
      <c r="B11" s="32" t="s">
        <v>105</v>
      </c>
      <c r="E11" s="25"/>
      <c r="F11" s="25"/>
    </row>
    <row r="12" spans="1:7" ht="84" x14ac:dyDescent="0.2">
      <c r="A12" s="19" t="s">
        <v>13</v>
      </c>
      <c r="B12" s="17" t="s">
        <v>63</v>
      </c>
      <c r="C12" s="1" t="s">
        <v>8</v>
      </c>
      <c r="D12" s="10">
        <v>2.5</v>
      </c>
      <c r="E12" s="25"/>
      <c r="F12" s="25">
        <f>$D12*E12</f>
        <v>0</v>
      </c>
    </row>
    <row r="13" spans="1:7" x14ac:dyDescent="0.2">
      <c r="A13" s="19"/>
      <c r="B13" s="31" t="s">
        <v>104</v>
      </c>
      <c r="E13" s="25"/>
      <c r="F13" s="25"/>
    </row>
    <row r="14" spans="1:7" x14ac:dyDescent="0.2">
      <c r="A14" s="19"/>
      <c r="B14" s="32" t="s">
        <v>105</v>
      </c>
      <c r="E14" s="25"/>
      <c r="F14" s="25"/>
    </row>
    <row r="15" spans="1:7" ht="84" x14ac:dyDescent="0.2">
      <c r="A15" s="19" t="s">
        <v>15</v>
      </c>
      <c r="B15" s="17" t="s">
        <v>64</v>
      </c>
      <c r="C15" s="1" t="s">
        <v>6</v>
      </c>
      <c r="D15" s="10">
        <v>726.31</v>
      </c>
      <c r="E15" s="25"/>
      <c r="F15" s="25">
        <f>$D15*E15</f>
        <v>0</v>
      </c>
    </row>
    <row r="16" spans="1:7" x14ac:dyDescent="0.2">
      <c r="A16" s="19"/>
      <c r="B16" s="31" t="s">
        <v>104</v>
      </c>
      <c r="E16" s="25"/>
      <c r="F16" s="25"/>
    </row>
    <row r="17" spans="1:6" x14ac:dyDescent="0.2">
      <c r="A17" s="19"/>
      <c r="B17" s="32" t="s">
        <v>105</v>
      </c>
      <c r="E17" s="25"/>
      <c r="F17" s="25"/>
    </row>
    <row r="18" spans="1:6" x14ac:dyDescent="0.2">
      <c r="A18" s="19"/>
      <c r="B18" s="19"/>
      <c r="C18" s="8" t="s">
        <v>3</v>
      </c>
      <c r="D18" s="12"/>
      <c r="E18" s="26"/>
      <c r="F18" s="27">
        <f>SUM(F9:F15)</f>
        <v>0</v>
      </c>
    </row>
    <row r="19" spans="1:6" s="24" customFormat="1" x14ac:dyDescent="0.2">
      <c r="A19" s="20"/>
      <c r="B19" s="36" t="s">
        <v>12</v>
      </c>
      <c r="C19" s="21"/>
      <c r="D19" s="22"/>
      <c r="E19" s="28"/>
      <c r="F19" s="28"/>
    </row>
    <row r="20" spans="1:6" ht="48" x14ac:dyDescent="0.2">
      <c r="A20" s="19" t="s">
        <v>31</v>
      </c>
      <c r="B20" s="17" t="s">
        <v>65</v>
      </c>
      <c r="C20" s="1" t="s">
        <v>8</v>
      </c>
      <c r="D20" s="10">
        <v>130</v>
      </c>
      <c r="E20" s="25"/>
      <c r="F20" s="25">
        <f>$D20*E20</f>
        <v>0</v>
      </c>
    </row>
    <row r="21" spans="1:6" x14ac:dyDescent="0.2">
      <c r="A21" s="19"/>
      <c r="B21" s="31" t="s">
        <v>104</v>
      </c>
      <c r="E21" s="25"/>
      <c r="F21" s="25"/>
    </row>
    <row r="22" spans="1:6" x14ac:dyDescent="0.2">
      <c r="A22" s="19"/>
      <c r="B22" s="32" t="s">
        <v>105</v>
      </c>
      <c r="E22" s="25"/>
      <c r="F22" s="25"/>
    </row>
    <row r="23" spans="1:6" ht="60" x14ac:dyDescent="0.2">
      <c r="A23" s="19" t="s">
        <v>32</v>
      </c>
      <c r="B23" s="17" t="s">
        <v>66</v>
      </c>
      <c r="C23" s="1" t="s">
        <v>8</v>
      </c>
      <c r="D23" s="10">
        <v>95</v>
      </c>
      <c r="E23" s="25"/>
      <c r="F23" s="25">
        <f>$D23*E23</f>
        <v>0</v>
      </c>
    </row>
    <row r="24" spans="1:6" x14ac:dyDescent="0.2">
      <c r="A24" s="19"/>
      <c r="B24" s="31" t="s">
        <v>104</v>
      </c>
      <c r="E24" s="25"/>
      <c r="F24" s="25"/>
    </row>
    <row r="25" spans="1:6" x14ac:dyDescent="0.2">
      <c r="A25" s="19"/>
      <c r="B25" s="32" t="s">
        <v>105</v>
      </c>
      <c r="E25" s="25"/>
      <c r="F25" s="25"/>
    </row>
    <row r="26" spans="1:6" ht="84" x14ac:dyDescent="0.2">
      <c r="A26" s="19" t="s">
        <v>17</v>
      </c>
      <c r="B26" s="17" t="s">
        <v>67</v>
      </c>
      <c r="C26" s="1" t="s">
        <v>8</v>
      </c>
      <c r="D26" s="10">
        <v>135</v>
      </c>
      <c r="E26" s="25"/>
      <c r="F26" s="25">
        <f>$D26*E26</f>
        <v>0</v>
      </c>
    </row>
    <row r="27" spans="1:6" x14ac:dyDescent="0.2">
      <c r="A27" s="19"/>
      <c r="B27" s="31" t="s">
        <v>104</v>
      </c>
      <c r="E27" s="25"/>
      <c r="F27" s="25"/>
    </row>
    <row r="28" spans="1:6" x14ac:dyDescent="0.2">
      <c r="A28" s="19"/>
      <c r="B28" s="32" t="s">
        <v>105</v>
      </c>
      <c r="E28" s="25"/>
      <c r="F28" s="25"/>
    </row>
    <row r="29" spans="1:6" ht="84" x14ac:dyDescent="0.2">
      <c r="A29" s="19" t="s">
        <v>16</v>
      </c>
      <c r="B29" s="17" t="s">
        <v>68</v>
      </c>
      <c r="C29" s="1" t="s">
        <v>8</v>
      </c>
      <c r="D29" s="10">
        <v>225</v>
      </c>
      <c r="E29" s="25"/>
      <c r="F29" s="25">
        <f>$D29*E29</f>
        <v>0</v>
      </c>
    </row>
    <row r="30" spans="1:6" x14ac:dyDescent="0.2">
      <c r="A30" s="19"/>
      <c r="B30" s="31" t="s">
        <v>104</v>
      </c>
      <c r="E30" s="25"/>
      <c r="F30" s="25"/>
    </row>
    <row r="31" spans="1:6" x14ac:dyDescent="0.2">
      <c r="A31" s="19"/>
      <c r="B31" s="32" t="s">
        <v>105</v>
      </c>
      <c r="E31" s="25"/>
      <c r="F31" s="25"/>
    </row>
    <row r="32" spans="1:6" ht="108" x14ac:dyDescent="0.2">
      <c r="A32" s="19" t="s">
        <v>18</v>
      </c>
      <c r="B32" s="17" t="s">
        <v>69</v>
      </c>
      <c r="C32" s="1" t="s">
        <v>10</v>
      </c>
      <c r="D32" s="10">
        <v>270</v>
      </c>
      <c r="E32" s="25"/>
      <c r="F32" s="25">
        <f>$D32*E32</f>
        <v>0</v>
      </c>
    </row>
    <row r="33" spans="1:6" x14ac:dyDescent="0.2">
      <c r="A33" s="19"/>
      <c r="B33" s="31" t="s">
        <v>104</v>
      </c>
      <c r="E33" s="25"/>
      <c r="F33" s="25"/>
    </row>
    <row r="34" spans="1:6" x14ac:dyDescent="0.2">
      <c r="A34" s="19"/>
      <c r="B34" s="32" t="s">
        <v>105</v>
      </c>
      <c r="E34" s="25"/>
      <c r="F34" s="25"/>
    </row>
    <row r="35" spans="1:6" ht="60" x14ac:dyDescent="0.2">
      <c r="A35" s="19" t="s">
        <v>27</v>
      </c>
      <c r="B35" s="17" t="s">
        <v>70</v>
      </c>
      <c r="C35" s="1" t="s">
        <v>11</v>
      </c>
      <c r="D35" s="10">
        <v>4</v>
      </c>
      <c r="E35" s="25"/>
      <c r="F35" s="25">
        <f>$D35*E35</f>
        <v>0</v>
      </c>
    </row>
    <row r="36" spans="1:6" x14ac:dyDescent="0.2">
      <c r="A36" s="19"/>
      <c r="B36" s="31" t="s">
        <v>104</v>
      </c>
      <c r="E36" s="25"/>
      <c r="F36" s="25"/>
    </row>
    <row r="37" spans="1:6" x14ac:dyDescent="0.2">
      <c r="A37" s="19"/>
      <c r="B37" s="32" t="s">
        <v>105</v>
      </c>
      <c r="E37" s="25"/>
      <c r="F37" s="25"/>
    </row>
    <row r="38" spans="1:6" ht="36" x14ac:dyDescent="0.2">
      <c r="A38" s="19" t="s">
        <v>30</v>
      </c>
      <c r="B38" s="17" t="s">
        <v>71</v>
      </c>
      <c r="C38" s="1" t="s">
        <v>11</v>
      </c>
      <c r="D38" s="10">
        <v>2</v>
      </c>
      <c r="E38" s="25"/>
      <c r="F38" s="25">
        <f>$D38*E38</f>
        <v>0</v>
      </c>
    </row>
    <row r="39" spans="1:6" x14ac:dyDescent="0.2">
      <c r="A39" s="19"/>
      <c r="B39" s="31" t="s">
        <v>104</v>
      </c>
      <c r="E39" s="25"/>
      <c r="F39" s="25"/>
    </row>
    <row r="40" spans="1:6" x14ac:dyDescent="0.2">
      <c r="A40" s="19"/>
      <c r="B40" s="32" t="s">
        <v>105</v>
      </c>
      <c r="E40" s="25"/>
      <c r="F40" s="25"/>
    </row>
    <row r="41" spans="1:6" ht="36" x14ac:dyDescent="0.2">
      <c r="A41" s="19" t="s">
        <v>28</v>
      </c>
      <c r="B41" s="17" t="s">
        <v>72</v>
      </c>
      <c r="C41" s="1" t="s">
        <v>11</v>
      </c>
      <c r="D41" s="10">
        <v>3</v>
      </c>
      <c r="E41" s="25"/>
      <c r="F41" s="25">
        <f>$D41*E41</f>
        <v>0</v>
      </c>
    </row>
    <row r="42" spans="1:6" x14ac:dyDescent="0.2">
      <c r="A42" s="19"/>
      <c r="B42" s="31" t="s">
        <v>104</v>
      </c>
      <c r="E42" s="25"/>
      <c r="F42" s="25"/>
    </row>
    <row r="43" spans="1:6" x14ac:dyDescent="0.2">
      <c r="A43" s="19"/>
      <c r="B43" s="32" t="s">
        <v>105</v>
      </c>
      <c r="E43" s="25"/>
      <c r="F43" s="25"/>
    </row>
    <row r="44" spans="1:6" ht="36" x14ac:dyDescent="0.2">
      <c r="A44" s="19" t="s">
        <v>29</v>
      </c>
      <c r="B44" s="17" t="s">
        <v>73</v>
      </c>
      <c r="C44" s="1" t="s">
        <v>11</v>
      </c>
      <c r="D44" s="10">
        <v>4</v>
      </c>
      <c r="E44" s="25"/>
      <c r="F44" s="25">
        <f>$D44*E44</f>
        <v>0</v>
      </c>
    </row>
    <row r="45" spans="1:6" x14ac:dyDescent="0.2">
      <c r="A45" s="19"/>
      <c r="B45" s="31" t="s">
        <v>104</v>
      </c>
      <c r="E45" s="25"/>
      <c r="F45" s="25"/>
    </row>
    <row r="46" spans="1:6" x14ac:dyDescent="0.2">
      <c r="A46" s="19"/>
      <c r="B46" s="32" t="s">
        <v>105</v>
      </c>
      <c r="E46" s="25"/>
      <c r="F46" s="25"/>
    </row>
    <row r="47" spans="1:6" ht="213" customHeight="1" x14ac:dyDescent="0.2">
      <c r="A47" s="19" t="s">
        <v>25</v>
      </c>
      <c r="B47" s="43" t="s">
        <v>74</v>
      </c>
      <c r="C47" s="1" t="s">
        <v>11</v>
      </c>
      <c r="D47" s="10">
        <v>2</v>
      </c>
      <c r="E47" s="25"/>
      <c r="F47" s="25">
        <f>$D47*E47</f>
        <v>0</v>
      </c>
    </row>
    <row r="48" spans="1:6" x14ac:dyDescent="0.2">
      <c r="A48" s="19"/>
      <c r="B48" s="45"/>
      <c r="E48" s="25"/>
      <c r="F48" s="25"/>
    </row>
    <row r="49" spans="1:6" x14ac:dyDescent="0.2">
      <c r="A49" s="19"/>
      <c r="B49" s="31" t="s">
        <v>104</v>
      </c>
      <c r="E49" s="25"/>
      <c r="F49" s="25"/>
    </row>
    <row r="50" spans="1:6" x14ac:dyDescent="0.2">
      <c r="A50" s="19"/>
      <c r="B50" s="32" t="s">
        <v>105</v>
      </c>
      <c r="E50" s="25"/>
      <c r="F50" s="25"/>
    </row>
    <row r="51" spans="1:6" ht="108" x14ac:dyDescent="0.2">
      <c r="A51" s="19" t="s">
        <v>19</v>
      </c>
      <c r="B51" s="17" t="s">
        <v>75</v>
      </c>
      <c r="C51" s="1" t="s">
        <v>11</v>
      </c>
      <c r="D51" s="10">
        <v>2</v>
      </c>
      <c r="E51" s="25"/>
      <c r="F51" s="25">
        <f>$D51*E51</f>
        <v>0</v>
      </c>
    </row>
    <row r="52" spans="1:6" x14ac:dyDescent="0.2">
      <c r="A52" s="19"/>
      <c r="B52" s="31" t="s">
        <v>104</v>
      </c>
      <c r="E52" s="25"/>
      <c r="F52" s="25"/>
    </row>
    <row r="53" spans="1:6" x14ac:dyDescent="0.2">
      <c r="A53" s="19"/>
      <c r="B53" s="32" t="s">
        <v>105</v>
      </c>
      <c r="E53" s="25"/>
      <c r="F53" s="25"/>
    </row>
    <row r="54" spans="1:6" ht="192" x14ac:dyDescent="0.2">
      <c r="A54" s="19" t="s">
        <v>26</v>
      </c>
      <c r="B54" s="17" t="s">
        <v>76</v>
      </c>
      <c r="C54" s="1" t="s">
        <v>11</v>
      </c>
      <c r="D54" s="10">
        <v>54</v>
      </c>
      <c r="E54" s="25"/>
      <c r="F54" s="25">
        <f>$D54*E54</f>
        <v>0</v>
      </c>
    </row>
    <row r="55" spans="1:6" x14ac:dyDescent="0.2">
      <c r="A55" s="19"/>
      <c r="B55" s="31" t="s">
        <v>104</v>
      </c>
      <c r="E55" s="25"/>
      <c r="F55" s="25"/>
    </row>
    <row r="56" spans="1:6" x14ac:dyDescent="0.2">
      <c r="A56" s="19"/>
      <c r="B56" s="32" t="s">
        <v>105</v>
      </c>
      <c r="E56" s="25"/>
      <c r="F56" s="25"/>
    </row>
    <row r="57" spans="1:6" ht="144" x14ac:dyDescent="0.2">
      <c r="A57" s="19" t="s">
        <v>20</v>
      </c>
      <c r="B57" s="17" t="s">
        <v>77</v>
      </c>
      <c r="C57" s="1" t="s">
        <v>11</v>
      </c>
      <c r="D57" s="10">
        <v>54</v>
      </c>
      <c r="E57" s="25"/>
      <c r="F57" s="25">
        <f>$D57*E57</f>
        <v>0</v>
      </c>
    </row>
    <row r="58" spans="1:6" x14ac:dyDescent="0.2">
      <c r="A58" s="19"/>
      <c r="B58" s="31" t="s">
        <v>104</v>
      </c>
      <c r="E58" s="25"/>
      <c r="F58" s="25"/>
    </row>
    <row r="59" spans="1:6" x14ac:dyDescent="0.2">
      <c r="A59" s="19"/>
      <c r="B59" s="32" t="s">
        <v>105</v>
      </c>
      <c r="E59" s="25"/>
      <c r="F59" s="25"/>
    </row>
    <row r="60" spans="1:6" x14ac:dyDescent="0.2">
      <c r="A60" s="19"/>
      <c r="B60" s="19"/>
      <c r="C60" s="8" t="s">
        <v>3</v>
      </c>
      <c r="D60" s="12"/>
      <c r="E60" s="26"/>
      <c r="F60" s="27">
        <f>SUM(F20:F57)</f>
        <v>0</v>
      </c>
    </row>
    <row r="61" spans="1:6" s="24" customFormat="1" x14ac:dyDescent="0.2">
      <c r="A61" s="20"/>
      <c r="B61" s="36" t="s">
        <v>37</v>
      </c>
      <c r="C61" s="21"/>
      <c r="D61" s="22"/>
      <c r="E61" s="28"/>
      <c r="F61" s="28"/>
    </row>
    <row r="62" spans="1:6" ht="48" x14ac:dyDescent="0.2">
      <c r="A62" s="19" t="s">
        <v>31</v>
      </c>
      <c r="B62" s="17" t="s">
        <v>65</v>
      </c>
      <c r="C62" s="1" t="s">
        <v>8</v>
      </c>
      <c r="D62" s="10">
        <v>98</v>
      </c>
      <c r="E62" s="25"/>
      <c r="F62" s="25">
        <f>$D62*E62</f>
        <v>0</v>
      </c>
    </row>
    <row r="63" spans="1:6" x14ac:dyDescent="0.2">
      <c r="A63" s="19"/>
      <c r="B63" s="31" t="s">
        <v>104</v>
      </c>
      <c r="E63" s="25"/>
      <c r="F63" s="25"/>
    </row>
    <row r="64" spans="1:6" x14ac:dyDescent="0.2">
      <c r="A64" s="19"/>
      <c r="B64" s="32" t="s">
        <v>105</v>
      </c>
      <c r="E64" s="25"/>
      <c r="F64" s="25"/>
    </row>
    <row r="65" spans="1:6" ht="60" x14ac:dyDescent="0.2">
      <c r="A65" s="19" t="s">
        <v>32</v>
      </c>
      <c r="B65" s="17" t="s">
        <v>66</v>
      </c>
      <c r="C65" s="1" t="s">
        <v>8</v>
      </c>
      <c r="D65" s="10">
        <v>85.44</v>
      </c>
      <c r="E65" s="25"/>
      <c r="F65" s="25">
        <f>$D65*E65</f>
        <v>0</v>
      </c>
    </row>
    <row r="66" spans="1:6" x14ac:dyDescent="0.2">
      <c r="A66" s="19"/>
      <c r="B66" s="31" t="s">
        <v>104</v>
      </c>
      <c r="E66" s="25"/>
      <c r="F66" s="25"/>
    </row>
    <row r="67" spans="1:6" x14ac:dyDescent="0.2">
      <c r="A67" s="19"/>
      <c r="B67" s="32" t="s">
        <v>105</v>
      </c>
      <c r="E67" s="25"/>
      <c r="F67" s="25"/>
    </row>
    <row r="68" spans="1:6" ht="84" x14ac:dyDescent="0.2">
      <c r="A68" s="19" t="s">
        <v>17</v>
      </c>
      <c r="B68" s="17" t="s">
        <v>67</v>
      </c>
      <c r="C68" s="1" t="s">
        <v>8</v>
      </c>
      <c r="D68" s="10">
        <v>136.65599999999998</v>
      </c>
      <c r="E68" s="25"/>
      <c r="F68" s="25">
        <f>$D68*E68</f>
        <v>0</v>
      </c>
    </row>
    <row r="69" spans="1:6" x14ac:dyDescent="0.2">
      <c r="A69" s="19"/>
      <c r="B69" s="31" t="s">
        <v>104</v>
      </c>
      <c r="E69" s="25"/>
      <c r="F69" s="25"/>
    </row>
    <row r="70" spans="1:6" x14ac:dyDescent="0.2">
      <c r="A70" s="19"/>
      <c r="B70" s="32" t="s">
        <v>105</v>
      </c>
      <c r="E70" s="25"/>
      <c r="F70" s="25"/>
    </row>
    <row r="71" spans="1:6" ht="84" x14ac:dyDescent="0.2">
      <c r="A71" s="19" t="s">
        <v>16</v>
      </c>
      <c r="B71" s="17" t="s">
        <v>68</v>
      </c>
      <c r="C71" s="1" t="s">
        <v>8</v>
      </c>
      <c r="D71" s="10">
        <v>183.44</v>
      </c>
      <c r="E71" s="25"/>
      <c r="F71" s="25">
        <f>$D71*E71</f>
        <v>0</v>
      </c>
    </row>
    <row r="72" spans="1:6" x14ac:dyDescent="0.2">
      <c r="A72" s="19"/>
      <c r="B72" s="31" t="s">
        <v>104</v>
      </c>
      <c r="E72" s="25"/>
      <c r="F72" s="25"/>
    </row>
    <row r="73" spans="1:6" x14ac:dyDescent="0.2">
      <c r="A73" s="19"/>
      <c r="B73" s="32" t="s">
        <v>105</v>
      </c>
      <c r="E73" s="25"/>
      <c r="F73" s="25"/>
    </row>
    <row r="74" spans="1:6" ht="156" x14ac:dyDescent="0.2">
      <c r="A74" s="19" t="s">
        <v>33</v>
      </c>
      <c r="B74" s="17" t="s">
        <v>78</v>
      </c>
      <c r="C74" s="1" t="s">
        <v>10</v>
      </c>
      <c r="D74" s="10">
        <v>120</v>
      </c>
      <c r="E74" s="25"/>
      <c r="F74" s="25">
        <f>$D74*E74</f>
        <v>0</v>
      </c>
    </row>
    <row r="75" spans="1:6" x14ac:dyDescent="0.2">
      <c r="A75" s="19"/>
      <c r="B75" s="31" t="s">
        <v>104</v>
      </c>
      <c r="E75" s="25"/>
      <c r="F75" s="25"/>
    </row>
    <row r="76" spans="1:6" x14ac:dyDescent="0.2">
      <c r="A76" s="19"/>
      <c r="B76" s="32" t="s">
        <v>105</v>
      </c>
      <c r="E76" s="25"/>
      <c r="F76" s="25"/>
    </row>
    <row r="77" spans="1:6" ht="156" x14ac:dyDescent="0.2">
      <c r="A77" s="19" t="s">
        <v>34</v>
      </c>
      <c r="B77" s="17" t="s">
        <v>79</v>
      </c>
      <c r="C77" s="1" t="s">
        <v>10</v>
      </c>
      <c r="D77" s="10">
        <v>150</v>
      </c>
      <c r="E77" s="25"/>
      <c r="F77" s="25">
        <f>$D77*E77</f>
        <v>0</v>
      </c>
    </row>
    <row r="78" spans="1:6" x14ac:dyDescent="0.2">
      <c r="A78" s="19"/>
      <c r="B78" s="31" t="s">
        <v>104</v>
      </c>
      <c r="E78" s="25"/>
      <c r="F78" s="25"/>
    </row>
    <row r="79" spans="1:6" x14ac:dyDescent="0.2">
      <c r="A79" s="19"/>
      <c r="B79" s="32" t="s">
        <v>105</v>
      </c>
      <c r="E79" s="25"/>
      <c r="F79" s="25"/>
    </row>
    <row r="80" spans="1:6" ht="249" customHeight="1" x14ac:dyDescent="0.2">
      <c r="A80" s="19" t="s">
        <v>35</v>
      </c>
      <c r="B80" s="43" t="s">
        <v>80</v>
      </c>
      <c r="C80" s="1" t="s">
        <v>11</v>
      </c>
      <c r="D80" s="10">
        <v>54</v>
      </c>
      <c r="E80" s="25"/>
      <c r="F80" s="25">
        <f>$D80*E80</f>
        <v>0</v>
      </c>
    </row>
    <row r="81" spans="1:6" x14ac:dyDescent="0.2">
      <c r="A81" s="19"/>
      <c r="B81" s="44"/>
      <c r="E81" s="25"/>
      <c r="F81" s="25"/>
    </row>
    <row r="82" spans="1:6" x14ac:dyDescent="0.2">
      <c r="A82" s="19"/>
      <c r="B82" s="31" t="s">
        <v>104</v>
      </c>
      <c r="E82" s="25"/>
      <c r="F82" s="25"/>
    </row>
    <row r="83" spans="1:6" x14ac:dyDescent="0.2">
      <c r="A83" s="19"/>
      <c r="B83" s="32" t="s">
        <v>105</v>
      </c>
      <c r="E83" s="25"/>
      <c r="F83" s="25"/>
    </row>
    <row r="84" spans="1:6" ht="261.75" customHeight="1" x14ac:dyDescent="0.2">
      <c r="A84" s="19" t="s">
        <v>36</v>
      </c>
      <c r="B84" s="43" t="s">
        <v>109</v>
      </c>
      <c r="C84" s="1" t="s">
        <v>11</v>
      </c>
      <c r="D84" s="10">
        <v>4</v>
      </c>
      <c r="E84" s="25"/>
      <c r="F84" s="25">
        <f>$D84*E84</f>
        <v>0</v>
      </c>
    </row>
    <row r="85" spans="1:6" x14ac:dyDescent="0.2">
      <c r="A85" s="19"/>
      <c r="B85" s="44"/>
      <c r="E85" s="25"/>
      <c r="F85" s="25"/>
    </row>
    <row r="86" spans="1:6" x14ac:dyDescent="0.2">
      <c r="A86" s="19"/>
      <c r="B86" s="31" t="s">
        <v>104</v>
      </c>
      <c r="E86" s="25"/>
      <c r="F86" s="25"/>
    </row>
    <row r="87" spans="1:6" x14ac:dyDescent="0.2">
      <c r="A87" s="19"/>
      <c r="B87" s="32" t="s">
        <v>105</v>
      </c>
      <c r="E87" s="25"/>
      <c r="F87" s="25"/>
    </row>
    <row r="88" spans="1:6" x14ac:dyDescent="0.2">
      <c r="A88" s="19"/>
      <c r="B88" s="19"/>
      <c r="C88" s="8" t="s">
        <v>3</v>
      </c>
      <c r="E88" s="29"/>
      <c r="F88" s="27">
        <f>SUM(F62:F84)</f>
        <v>0</v>
      </c>
    </row>
    <row r="89" spans="1:6" x14ac:dyDescent="0.2">
      <c r="A89" s="20"/>
      <c r="B89" s="36" t="s">
        <v>38</v>
      </c>
      <c r="C89" s="21"/>
      <c r="D89" s="22"/>
      <c r="E89" s="28"/>
      <c r="F89" s="28"/>
    </row>
    <row r="90" spans="1:6" ht="96" x14ac:dyDescent="0.2">
      <c r="A90" s="19" t="s">
        <v>39</v>
      </c>
      <c r="B90" s="17" t="s">
        <v>81</v>
      </c>
      <c r="C90" s="1" t="s">
        <v>8</v>
      </c>
      <c r="D90" s="10">
        <v>688.5</v>
      </c>
      <c r="E90" s="25"/>
      <c r="F90" s="25">
        <f>$D90*E90</f>
        <v>0</v>
      </c>
    </row>
    <row r="91" spans="1:6" x14ac:dyDescent="0.2">
      <c r="A91" s="19"/>
      <c r="B91" s="31" t="s">
        <v>104</v>
      </c>
      <c r="E91" s="25"/>
      <c r="F91" s="25"/>
    </row>
    <row r="92" spans="1:6" x14ac:dyDescent="0.2">
      <c r="A92" s="19"/>
      <c r="B92" s="32" t="s">
        <v>105</v>
      </c>
      <c r="E92" s="25"/>
      <c r="F92" s="25"/>
    </row>
    <row r="93" spans="1:6" ht="120" x14ac:dyDescent="0.2">
      <c r="A93" s="19" t="s">
        <v>40</v>
      </c>
      <c r="B93" s="17" t="s">
        <v>82</v>
      </c>
      <c r="C93" s="1" t="s">
        <v>6</v>
      </c>
      <c r="D93" s="10">
        <v>2295</v>
      </c>
      <c r="E93" s="25"/>
      <c r="F93" s="25">
        <f>$D93*E93</f>
        <v>0</v>
      </c>
    </row>
    <row r="94" spans="1:6" x14ac:dyDescent="0.2">
      <c r="A94" s="19"/>
      <c r="B94" s="31" t="s">
        <v>104</v>
      </c>
      <c r="E94" s="25"/>
      <c r="F94" s="25"/>
    </row>
    <row r="95" spans="1:6" x14ac:dyDescent="0.2">
      <c r="A95" s="19"/>
      <c r="B95" s="32" t="s">
        <v>105</v>
      </c>
      <c r="E95" s="25"/>
      <c r="F95" s="25"/>
    </row>
    <row r="96" spans="1:6" ht="108" x14ac:dyDescent="0.2">
      <c r="A96" s="19" t="s">
        <v>41</v>
      </c>
      <c r="B96" s="17" t="s">
        <v>83</v>
      </c>
      <c r="C96" s="1" t="s">
        <v>8</v>
      </c>
      <c r="D96" s="10">
        <v>459</v>
      </c>
      <c r="E96" s="25"/>
      <c r="F96" s="25">
        <f>$D96*E96</f>
        <v>0</v>
      </c>
    </row>
    <row r="97" spans="1:6" x14ac:dyDescent="0.2">
      <c r="A97" s="19"/>
      <c r="B97" s="31" t="s">
        <v>104</v>
      </c>
      <c r="E97" s="25"/>
      <c r="F97" s="25"/>
    </row>
    <row r="98" spans="1:6" x14ac:dyDescent="0.2">
      <c r="A98" s="19"/>
      <c r="B98" s="32" t="s">
        <v>105</v>
      </c>
      <c r="E98" s="25"/>
      <c r="F98" s="25"/>
    </row>
    <row r="99" spans="1:6" x14ac:dyDescent="0.2">
      <c r="A99" s="19"/>
      <c r="B99" s="19"/>
      <c r="C99" s="8" t="s">
        <v>3</v>
      </c>
      <c r="E99" s="29"/>
      <c r="F99" s="27">
        <f>SUM(F90:F96)</f>
        <v>0</v>
      </c>
    </row>
    <row r="100" spans="1:6" s="24" customFormat="1" x14ac:dyDescent="0.2">
      <c r="A100" s="20"/>
      <c r="B100" s="36" t="s">
        <v>42</v>
      </c>
      <c r="C100" s="21"/>
      <c r="D100" s="22"/>
      <c r="E100" s="28"/>
      <c r="F100" s="30"/>
    </row>
    <row r="101" spans="1:6" ht="60" x14ac:dyDescent="0.2">
      <c r="A101" s="19" t="s">
        <v>43</v>
      </c>
      <c r="B101" s="17" t="s">
        <v>84</v>
      </c>
      <c r="C101" s="1" t="s">
        <v>6</v>
      </c>
      <c r="D101" s="10">
        <v>2295</v>
      </c>
      <c r="E101" s="25"/>
      <c r="F101" s="25">
        <f>$D101*E101</f>
        <v>0</v>
      </c>
    </row>
    <row r="102" spans="1:6" x14ac:dyDescent="0.2">
      <c r="A102" s="19"/>
      <c r="B102" s="31" t="s">
        <v>104</v>
      </c>
      <c r="E102" s="25"/>
      <c r="F102" s="27"/>
    </row>
    <row r="103" spans="1:6" x14ac:dyDescent="0.2">
      <c r="A103" s="19"/>
      <c r="B103" s="32" t="s">
        <v>105</v>
      </c>
      <c r="E103" s="25"/>
      <c r="F103" s="27"/>
    </row>
    <row r="104" spans="1:6" ht="196.5" customHeight="1" x14ac:dyDescent="0.2">
      <c r="A104" s="19" t="s">
        <v>44</v>
      </c>
      <c r="B104" s="43" t="s">
        <v>85</v>
      </c>
      <c r="C104" s="1" t="s">
        <v>6</v>
      </c>
      <c r="D104" s="10">
        <v>2295</v>
      </c>
      <c r="E104" s="25"/>
      <c r="F104" s="25">
        <f>$D104*E104</f>
        <v>0</v>
      </c>
    </row>
    <row r="105" spans="1:6" x14ac:dyDescent="0.2">
      <c r="A105" s="19"/>
      <c r="B105" s="44"/>
      <c r="E105" s="25"/>
      <c r="F105" s="25"/>
    </row>
    <row r="106" spans="1:6" x14ac:dyDescent="0.2">
      <c r="A106" s="19"/>
      <c r="B106" s="31" t="s">
        <v>104</v>
      </c>
      <c r="E106" s="25"/>
      <c r="F106" s="27"/>
    </row>
    <row r="107" spans="1:6" x14ac:dyDescent="0.2">
      <c r="A107" s="19"/>
      <c r="B107" s="32" t="s">
        <v>105</v>
      </c>
      <c r="E107" s="25"/>
      <c r="F107" s="27"/>
    </row>
    <row r="108" spans="1:6" x14ac:dyDescent="0.2">
      <c r="A108" s="19"/>
      <c r="B108" s="19"/>
      <c r="C108" s="8" t="s">
        <v>3</v>
      </c>
      <c r="E108" s="29"/>
      <c r="F108" s="27">
        <f>SUM(F101:F104)</f>
        <v>0</v>
      </c>
    </row>
    <row r="109" spans="1:6" s="24" customFormat="1" x14ac:dyDescent="0.2">
      <c r="A109" s="20"/>
      <c r="B109" s="36" t="s">
        <v>45</v>
      </c>
      <c r="C109" s="21"/>
      <c r="D109" s="22"/>
      <c r="E109" s="28"/>
      <c r="F109" s="28"/>
    </row>
    <row r="110" spans="1:6" ht="96" x14ac:dyDescent="0.2">
      <c r="A110" s="19" t="s">
        <v>46</v>
      </c>
      <c r="B110" s="17" t="s">
        <v>86</v>
      </c>
      <c r="C110" s="1" t="s">
        <v>10</v>
      </c>
      <c r="D110" s="10">
        <v>524</v>
      </c>
      <c r="E110" s="25"/>
      <c r="F110" s="25">
        <f>$D110*E110</f>
        <v>0</v>
      </c>
    </row>
    <row r="111" spans="1:6" x14ac:dyDescent="0.2">
      <c r="A111" s="19"/>
      <c r="B111" s="31" t="s">
        <v>104</v>
      </c>
      <c r="E111" s="25"/>
      <c r="F111" s="25"/>
    </row>
    <row r="112" spans="1:6" x14ac:dyDescent="0.2">
      <c r="A112" s="19"/>
      <c r="B112" s="32" t="s">
        <v>105</v>
      </c>
      <c r="E112" s="25"/>
      <c r="F112" s="25"/>
    </row>
    <row r="113" spans="1:6" ht="120" x14ac:dyDescent="0.2">
      <c r="A113" s="19" t="s">
        <v>47</v>
      </c>
      <c r="B113" s="17" t="s">
        <v>87</v>
      </c>
      <c r="C113" s="1" t="s">
        <v>6</v>
      </c>
      <c r="D113" s="10">
        <v>873.71</v>
      </c>
      <c r="E113" s="25"/>
      <c r="F113" s="25">
        <f>$D113*E113</f>
        <v>0</v>
      </c>
    </row>
    <row r="114" spans="1:6" x14ac:dyDescent="0.2">
      <c r="A114" s="19"/>
      <c r="B114" s="31" t="s">
        <v>104</v>
      </c>
      <c r="E114" s="25"/>
      <c r="F114" s="25"/>
    </row>
    <row r="115" spans="1:6" x14ac:dyDescent="0.2">
      <c r="A115" s="19"/>
      <c r="B115" s="32" t="s">
        <v>105</v>
      </c>
      <c r="E115" s="25"/>
      <c r="F115" s="25"/>
    </row>
    <row r="116" spans="1:6" ht="48" x14ac:dyDescent="0.2">
      <c r="A116" s="19" t="s">
        <v>48</v>
      </c>
      <c r="B116" s="17" t="s">
        <v>88</v>
      </c>
      <c r="C116" s="1" t="s">
        <v>6</v>
      </c>
      <c r="D116" s="10">
        <v>873.71</v>
      </c>
      <c r="E116" s="25"/>
      <c r="F116" s="25">
        <f>$D116*E116</f>
        <v>0</v>
      </c>
    </row>
    <row r="117" spans="1:6" x14ac:dyDescent="0.2">
      <c r="A117" s="19"/>
      <c r="B117" s="31" t="s">
        <v>104</v>
      </c>
      <c r="E117" s="25"/>
      <c r="F117" s="25"/>
    </row>
    <row r="118" spans="1:6" x14ac:dyDescent="0.2">
      <c r="A118" s="19"/>
      <c r="B118" s="32" t="s">
        <v>105</v>
      </c>
      <c r="E118" s="25"/>
      <c r="F118" s="25"/>
    </row>
    <row r="119" spans="1:6" x14ac:dyDescent="0.2">
      <c r="A119" s="19"/>
      <c r="B119" s="19"/>
      <c r="C119" s="8" t="s">
        <v>3</v>
      </c>
      <c r="E119" s="29"/>
      <c r="F119" s="27">
        <f>SUM(F110:F116)</f>
        <v>0</v>
      </c>
    </row>
    <row r="120" spans="1:6" s="24" customFormat="1" x14ac:dyDescent="0.2">
      <c r="A120" s="20"/>
      <c r="B120" s="36" t="s">
        <v>49</v>
      </c>
      <c r="C120" s="21"/>
      <c r="D120" s="22"/>
      <c r="E120" s="28"/>
      <c r="F120" s="28"/>
    </row>
    <row r="121" spans="1:6" ht="120" x14ac:dyDescent="0.2">
      <c r="A121" s="19" t="s">
        <v>50</v>
      </c>
      <c r="B121" s="17" t="s">
        <v>89</v>
      </c>
      <c r="C121" s="1" t="s">
        <v>11</v>
      </c>
      <c r="D121" s="10">
        <v>2</v>
      </c>
      <c r="E121" s="25"/>
      <c r="F121" s="25">
        <f>$D121*E121</f>
        <v>0</v>
      </c>
    </row>
    <row r="122" spans="1:6" x14ac:dyDescent="0.2">
      <c r="A122" s="19"/>
      <c r="B122" s="31" t="s">
        <v>104</v>
      </c>
      <c r="E122" s="25"/>
      <c r="F122" s="25"/>
    </row>
    <row r="123" spans="1:6" x14ac:dyDescent="0.2">
      <c r="A123" s="19"/>
      <c r="B123" s="32" t="s">
        <v>105</v>
      </c>
      <c r="E123" s="25"/>
      <c r="F123" s="25"/>
    </row>
    <row r="124" spans="1:6" ht="132" x14ac:dyDescent="0.2">
      <c r="A124" s="19" t="s">
        <v>51</v>
      </c>
      <c r="B124" s="17" t="s">
        <v>90</v>
      </c>
      <c r="C124" s="1" t="s">
        <v>11</v>
      </c>
      <c r="D124" s="10">
        <v>2</v>
      </c>
      <c r="E124" s="25"/>
      <c r="F124" s="25">
        <f>$D124*E124</f>
        <v>0</v>
      </c>
    </row>
    <row r="125" spans="1:6" x14ac:dyDescent="0.2">
      <c r="A125" s="19"/>
      <c r="B125" s="31" t="s">
        <v>104</v>
      </c>
      <c r="E125" s="25"/>
      <c r="F125" s="25"/>
    </row>
    <row r="126" spans="1:6" x14ac:dyDescent="0.2">
      <c r="A126" s="19"/>
      <c r="B126" s="32" t="s">
        <v>105</v>
      </c>
      <c r="E126" s="25"/>
      <c r="F126" s="25"/>
    </row>
    <row r="127" spans="1:6" ht="48" x14ac:dyDescent="0.2">
      <c r="A127" s="19" t="s">
        <v>52</v>
      </c>
      <c r="B127" s="17" t="s">
        <v>91</v>
      </c>
      <c r="C127" s="1" t="s">
        <v>10</v>
      </c>
      <c r="D127" s="10">
        <v>60</v>
      </c>
      <c r="E127" s="25"/>
      <c r="F127" s="25">
        <f>$D127*E127</f>
        <v>0</v>
      </c>
    </row>
    <row r="128" spans="1:6" x14ac:dyDescent="0.2">
      <c r="A128" s="19"/>
      <c r="B128" s="31" t="s">
        <v>104</v>
      </c>
      <c r="E128" s="25"/>
      <c r="F128" s="25"/>
    </row>
    <row r="129" spans="1:6" x14ac:dyDescent="0.2">
      <c r="A129" s="19"/>
      <c r="B129" s="32" t="s">
        <v>105</v>
      </c>
      <c r="E129" s="25"/>
      <c r="F129" s="25"/>
    </row>
    <row r="130" spans="1:6" ht="84" x14ac:dyDescent="0.2">
      <c r="A130" s="19" t="s">
        <v>53</v>
      </c>
      <c r="B130" s="17" t="s">
        <v>92</v>
      </c>
      <c r="C130" s="1" t="s">
        <v>10</v>
      </c>
      <c r="D130" s="10">
        <v>524</v>
      </c>
      <c r="E130" s="25"/>
      <c r="F130" s="25">
        <f>$D130*E130</f>
        <v>0</v>
      </c>
    </row>
    <row r="131" spans="1:6" x14ac:dyDescent="0.2">
      <c r="A131" s="19"/>
      <c r="B131" s="31" t="s">
        <v>104</v>
      </c>
      <c r="E131" s="25"/>
      <c r="F131" s="25"/>
    </row>
    <row r="132" spans="1:6" x14ac:dyDescent="0.2">
      <c r="A132" s="19"/>
      <c r="B132" s="32" t="s">
        <v>105</v>
      </c>
      <c r="E132" s="25"/>
      <c r="F132" s="25"/>
    </row>
    <row r="133" spans="1:6" ht="60" x14ac:dyDescent="0.2">
      <c r="A133" s="19" t="s">
        <v>54</v>
      </c>
      <c r="B133" s="17" t="s">
        <v>93</v>
      </c>
      <c r="C133" s="1" t="s">
        <v>11</v>
      </c>
      <c r="D133" s="10">
        <v>4</v>
      </c>
      <c r="E133" s="25"/>
      <c r="F133" s="25">
        <f>$D133*E133</f>
        <v>0</v>
      </c>
    </row>
    <row r="134" spans="1:6" x14ac:dyDescent="0.2">
      <c r="A134" s="19"/>
      <c r="B134" s="31" t="s">
        <v>104</v>
      </c>
      <c r="E134" s="25"/>
      <c r="F134" s="25"/>
    </row>
    <row r="135" spans="1:6" x14ac:dyDescent="0.2">
      <c r="A135" s="19"/>
      <c r="B135" s="32" t="s">
        <v>105</v>
      </c>
      <c r="E135" s="25"/>
      <c r="F135" s="25"/>
    </row>
    <row r="136" spans="1:6" ht="60" x14ac:dyDescent="0.2">
      <c r="A136" s="19" t="s">
        <v>55</v>
      </c>
      <c r="B136" s="17" t="s">
        <v>94</v>
      </c>
      <c r="C136" s="1" t="s">
        <v>11</v>
      </c>
      <c r="D136" s="10">
        <v>4</v>
      </c>
      <c r="E136" s="25"/>
      <c r="F136" s="25">
        <f>$D136*E136</f>
        <v>0</v>
      </c>
    </row>
    <row r="137" spans="1:6" x14ac:dyDescent="0.2">
      <c r="A137" s="19"/>
      <c r="B137" s="31" t="s">
        <v>104</v>
      </c>
      <c r="E137" s="25"/>
      <c r="F137" s="25"/>
    </row>
    <row r="138" spans="1:6" x14ac:dyDescent="0.2">
      <c r="A138" s="19"/>
      <c r="B138" s="32" t="s">
        <v>105</v>
      </c>
      <c r="E138" s="25"/>
      <c r="F138" s="25"/>
    </row>
    <row r="139" spans="1:6" x14ac:dyDescent="0.2">
      <c r="A139" s="19"/>
      <c r="B139" s="19"/>
      <c r="C139" s="8" t="s">
        <v>3</v>
      </c>
      <c r="E139" s="29"/>
      <c r="F139" s="27">
        <f>SUM(F121:F136)</f>
        <v>0</v>
      </c>
    </row>
    <row r="140" spans="1:6" s="24" customFormat="1" x14ac:dyDescent="0.2">
      <c r="A140" s="20"/>
      <c r="B140" s="36" t="s">
        <v>9</v>
      </c>
      <c r="C140" s="21"/>
      <c r="D140" s="22"/>
      <c r="E140" s="28"/>
      <c r="F140" s="30"/>
    </row>
    <row r="141" spans="1:6" ht="48" x14ac:dyDescent="0.2">
      <c r="A141" s="19" t="s">
        <v>56</v>
      </c>
      <c r="B141" s="17" t="s">
        <v>95</v>
      </c>
      <c r="C141" s="1" t="s">
        <v>6</v>
      </c>
      <c r="D141" s="10">
        <v>2295</v>
      </c>
      <c r="E141" s="25"/>
      <c r="F141" s="25">
        <f>$D141*E141</f>
        <v>0</v>
      </c>
    </row>
    <row r="142" spans="1:6" x14ac:dyDescent="0.2">
      <c r="A142" s="19"/>
      <c r="B142" s="31" t="s">
        <v>104</v>
      </c>
      <c r="E142" s="25"/>
      <c r="F142" s="25"/>
    </row>
    <row r="143" spans="1:6" x14ac:dyDescent="0.2">
      <c r="A143" s="19"/>
      <c r="B143" s="32" t="s">
        <v>105</v>
      </c>
      <c r="E143" s="25"/>
      <c r="F143" s="25"/>
    </row>
    <row r="144" spans="1:6" ht="48" x14ac:dyDescent="0.2">
      <c r="A144" s="19" t="s">
        <v>21</v>
      </c>
      <c r="B144" s="17" t="s">
        <v>60</v>
      </c>
      <c r="C144" s="1" t="s">
        <v>8</v>
      </c>
      <c r="D144" s="10">
        <v>5</v>
      </c>
      <c r="E144" s="25"/>
      <c r="F144" s="25">
        <f>$D144*E144</f>
        <v>0</v>
      </c>
    </row>
    <row r="145" spans="1:6" x14ac:dyDescent="0.2">
      <c r="A145" s="19"/>
      <c r="B145" s="31" t="s">
        <v>104</v>
      </c>
      <c r="E145" s="25"/>
      <c r="F145" s="25"/>
    </row>
    <row r="146" spans="1:6" x14ac:dyDescent="0.2">
      <c r="A146" s="19"/>
      <c r="B146" s="32" t="s">
        <v>105</v>
      </c>
      <c r="E146" s="25"/>
      <c r="F146" s="25"/>
    </row>
    <row r="147" spans="1:6" ht="96" x14ac:dyDescent="0.2">
      <c r="A147" s="19" t="s">
        <v>57</v>
      </c>
      <c r="B147" s="17" t="s">
        <v>96</v>
      </c>
      <c r="C147" s="1" t="s">
        <v>11</v>
      </c>
      <c r="D147" s="10">
        <v>8</v>
      </c>
      <c r="E147" s="25"/>
      <c r="F147" s="25">
        <f>$D147*E147</f>
        <v>0</v>
      </c>
    </row>
    <row r="148" spans="1:6" x14ac:dyDescent="0.2">
      <c r="A148" s="19"/>
      <c r="B148" s="31" t="s">
        <v>104</v>
      </c>
      <c r="E148" s="25"/>
      <c r="F148" s="25"/>
    </row>
    <row r="149" spans="1:6" x14ac:dyDescent="0.2">
      <c r="A149" s="19"/>
      <c r="B149" s="32" t="s">
        <v>105</v>
      </c>
      <c r="E149" s="25"/>
      <c r="F149" s="25"/>
    </row>
    <row r="150" spans="1:6" ht="48" x14ac:dyDescent="0.2">
      <c r="A150" s="19" t="s">
        <v>58</v>
      </c>
      <c r="B150" s="17" t="s">
        <v>61</v>
      </c>
      <c r="C150" s="1" t="s">
        <v>11</v>
      </c>
      <c r="D150" s="10">
        <v>8</v>
      </c>
      <c r="E150" s="25"/>
      <c r="F150" s="25">
        <f>$D150*E150</f>
        <v>0</v>
      </c>
    </row>
    <row r="151" spans="1:6" x14ac:dyDescent="0.2">
      <c r="A151" s="19"/>
      <c r="B151" s="31" t="s">
        <v>104</v>
      </c>
      <c r="E151" s="25"/>
      <c r="F151" s="25"/>
    </row>
    <row r="152" spans="1:6" x14ac:dyDescent="0.2">
      <c r="A152" s="19"/>
      <c r="B152" s="32" t="s">
        <v>105</v>
      </c>
      <c r="E152" s="25"/>
      <c r="F152" s="25"/>
    </row>
    <row r="153" spans="1:6" x14ac:dyDescent="0.2">
      <c r="A153" s="19"/>
      <c r="B153" s="19"/>
      <c r="C153" s="8" t="s">
        <v>3</v>
      </c>
      <c r="E153" s="29"/>
      <c r="F153" s="27">
        <f>SUM(F141:F150)</f>
        <v>0</v>
      </c>
    </row>
    <row r="154" spans="1:6" x14ac:dyDescent="0.2">
      <c r="A154" s="19"/>
      <c r="B154" s="33"/>
      <c r="C154" s="8"/>
      <c r="E154" s="29"/>
      <c r="F154" s="25"/>
    </row>
    <row r="155" spans="1:6" x14ac:dyDescent="0.2">
      <c r="A155" s="19"/>
      <c r="B155" s="33"/>
      <c r="C155" s="8" t="s">
        <v>106</v>
      </c>
      <c r="E155" s="29"/>
      <c r="F155" s="27">
        <f>F18+F60+F88+F99+F108+F119+F139+F153</f>
        <v>0</v>
      </c>
    </row>
    <row r="156" spans="1:6" x14ac:dyDescent="0.2">
      <c r="A156" s="19"/>
      <c r="B156" s="33"/>
      <c r="C156" s="8" t="s">
        <v>107</v>
      </c>
      <c r="E156" s="29"/>
      <c r="F156" s="27">
        <f>+F155*0.16</f>
        <v>0</v>
      </c>
    </row>
    <row r="157" spans="1:6" x14ac:dyDescent="0.2">
      <c r="A157" s="19"/>
      <c r="B157" s="33"/>
      <c r="C157" s="8" t="s">
        <v>4</v>
      </c>
      <c r="E157" s="29"/>
      <c r="F157" s="27">
        <f>+F155+F156</f>
        <v>0</v>
      </c>
    </row>
    <row r="158" spans="1:6" x14ac:dyDescent="0.2">
      <c r="A158" s="19"/>
      <c r="B158" s="33"/>
    </row>
    <row r="159" spans="1:6" x14ac:dyDescent="0.2">
      <c r="A159" s="19"/>
      <c r="B159" s="33"/>
    </row>
    <row r="160" spans="1:6" x14ac:dyDescent="0.2">
      <c r="A160" s="19"/>
      <c r="B160" s="33"/>
    </row>
    <row r="161" spans="1:6" x14ac:dyDescent="0.2">
      <c r="A161" s="19"/>
      <c r="B161" s="35" t="s">
        <v>0</v>
      </c>
    </row>
    <row r="162" spans="1:6" x14ac:dyDescent="0.2">
      <c r="A162" s="19"/>
      <c r="B162" s="37"/>
      <c r="C162" s="38"/>
      <c r="D162" s="38"/>
      <c r="E162" s="38"/>
      <c r="F162" s="39"/>
    </row>
    <row r="163" spans="1:6" x14ac:dyDescent="0.2">
      <c r="A163" s="19"/>
      <c r="B163" s="40"/>
      <c r="C163" s="41"/>
      <c r="D163" s="41"/>
      <c r="E163" s="41"/>
      <c r="F163" s="42"/>
    </row>
    <row r="164" spans="1:6" x14ac:dyDescent="0.2">
      <c r="A164" s="19"/>
      <c r="B164" s="19"/>
    </row>
    <row r="165" spans="1:6" x14ac:dyDescent="0.2">
      <c r="A165" s="19"/>
      <c r="B165" s="19"/>
    </row>
    <row r="166" spans="1:6" x14ac:dyDescent="0.2">
      <c r="A166" s="19"/>
      <c r="B166" s="19"/>
    </row>
    <row r="167" spans="1:6" x14ac:dyDescent="0.2">
      <c r="A167" s="19"/>
      <c r="B167" s="19"/>
    </row>
  </sheetData>
  <sheetProtection algorithmName="SHA-512" hashValue="jVJ5KtLIq4shI03s02NdqyRqek/O6905SfH6TfyauOqNeeDN8CVDf9Y3iq1fCeFmwZMBov9DDtvw9FKcm6EOgg==" saltValue="fI1nMsrpaIlqW+xCcNSn4A==" spinCount="100000" sheet="1" objects="1" scenarios="1" formatCells="0" formatColumns="0"/>
  <mergeCells count="5">
    <mergeCell ref="B162:F163"/>
    <mergeCell ref="B80:B81"/>
    <mergeCell ref="B84:B85"/>
    <mergeCell ref="B104:B105"/>
    <mergeCell ref="B47:B48"/>
  </mergeCells>
  <pageMargins left="0.62992125984251968" right="0.43307086614173229" top="0.31496062992125984" bottom="0.55118110236220474" header="0.31496062992125984" footer="0.19685039370078741"/>
  <pageSetup fitToHeight="0" orientation="landscape" r:id="rId1"/>
  <headerFooter>
    <oddFooter>&amp;L&amp;"Arial,Negrita"EMPRESA Y FIRMA&amp;"Arial,Normal":__________________________________________________&amp;RPágina &amp;P de &amp;N</oddFooter>
  </headerFooter>
  <rowBreaks count="1" manualBreakCount="1">
    <brk id="60" max="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CATALOGO DE CONCEPTOS</vt:lpstr>
      <vt:lpstr>'CATALOGO DE CONCEPTOS'!Área_de_impresión</vt:lpstr>
      <vt:lpstr>'CATALOGO DE CONCEPTOS'!Títulos_a_imprimir</vt:lpstr>
    </vt:vector>
  </TitlesOfParts>
  <Company>H. AYUNTAMIENTO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LICITACIONES-01</cp:lastModifiedBy>
  <cp:lastPrinted>2022-08-30T21:56:54Z</cp:lastPrinted>
  <dcterms:created xsi:type="dcterms:W3CDTF">2000-11-08T17:38:47Z</dcterms:created>
  <dcterms:modified xsi:type="dcterms:W3CDTF">2022-09-07T15:26:53Z</dcterms:modified>
</cp:coreProperties>
</file>